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cookkl\Documents\NIDA\Data Share\Content Development\4-Publish\CTN0084\"/>
    </mc:Choice>
  </mc:AlternateContent>
  <xr:revisionPtr revIDLastSave="0" documentId="8_{5C2BB2A7-EB8D-4EDD-8B08-278D7485C4BC}" xr6:coauthVersionLast="47" xr6:coauthVersionMax="47" xr10:uidLastSave="{00000000-0000-0000-0000-000000000000}"/>
  <bookViews>
    <workbookView xWindow="8182" yWindow="1995" windowWidth="14393" windowHeight="11332" tabRatio="756" firstSheet="14" activeTab="18" xr2:uid="{6D29DECB-330E-43D3-8DB5-51C1D6B272A0}"/>
  </bookViews>
  <sheets>
    <sheet name="files_names_hyperlink" sheetId="49" r:id="rId1"/>
    <sheet name="Notes" sheetId="30" r:id="rId2"/>
    <sheet name="morph_equiv_factors" sheetId="36" r:id="rId3"/>
    <sheet name="codes_opioid_classcode" sheetId="40" r:id="rId4"/>
    <sheet name="codes_benzo_classcode" sheetId="41" r:id="rId5"/>
    <sheet name="OPIREG_EVERNDC_OPIOID" sheetId="6" r:id="rId6"/>
    <sheet name="OPIREG_EVERNDC_OPIOID_FILLS" sheetId="58" r:id="rId7"/>
    <sheet name="OPIREG_EVERNDC_BENZO" sheetId="22" r:id="rId8"/>
    <sheet name="OPIREG_EVERNDC_BENZO_FILLS" sheetId="59" r:id="rId9"/>
    <sheet name="OPIREG_EVERNDC_ANTAGONIST" sheetId="32" r:id="rId10"/>
    <sheet name="OPIREG_EVERNDC_ANTAGONIST_FILLS" sheetId="60" r:id="rId11"/>
    <sheet name="OPIREG_EVERNDC_GABAZANTID" sheetId="47" r:id="rId12"/>
    <sheet name="OPIREG_EVERNDC_GABAZANTID_FILLS" sheetId="61" r:id="rId13"/>
    <sheet name="OPIREG_STUDY_ID_XWALK" sheetId="25" r:id="rId14"/>
    <sheet name="OPIREG_DIAGNOSIS_OUD_CODES" sheetId="39" r:id="rId15"/>
    <sheet name="OPIREG_DIAGNOSIS_OUD" sheetId="38" r:id="rId16"/>
    <sheet name="OPIREG_PHARM_OPIOID" sheetId="5" r:id="rId17"/>
    <sheet name="OPIREG_PHARM_OPIOID_FILLS" sheetId="57" r:id="rId18"/>
    <sheet name="OPIREG_SUBJECT" sheetId="8" r:id="rId19"/>
    <sheet name="OPIREG_PHARM_BENZO" sheetId="21" r:id="rId20"/>
    <sheet name="OPIREG_PHARM_BENZO_FILLS" sheetId="54" r:id="rId21"/>
    <sheet name="OPIREG_PHARM_ANTAGONIST" sheetId="31" r:id="rId22"/>
    <sheet name="OPIREG_PHARM_ANTAGONIST_FILLS" sheetId="55" r:id="rId23"/>
    <sheet name="OPIREG_PHARM_GABAZANTID" sheetId="48" r:id="rId24"/>
    <sheet name="OPIREG_PHARM_GABAZANTID_FILLS" sheetId="56" r:id="rId25"/>
    <sheet name="OPIREG_ENROLLMENT" sheetId="16" r:id="rId26"/>
    <sheet name="OPIREG_TUMOR" sheetId="27" r:id="rId27"/>
    <sheet name="OPIREG_TUMOR_CNCRDX" sheetId="45" r:id="rId28"/>
    <sheet name="OPIREG_DEATH" sheetId="18" r:id="rId29"/>
    <sheet name="OPIREG_DEATH_COD" sheetId="26" r:id="rId30"/>
    <sheet name="OPIREG_UTILIZATION" sheetId="10" r:id="rId31"/>
    <sheet name="OPIREG_DIAGNOSIS" sheetId="12" r:id="rId32"/>
    <sheet name="OPIREG_PROCEDURE" sheetId="13" r:id="rId33"/>
    <sheet name="OPIREG_PROVIDER_SPECIALTY" sheetId="24" r:id="rId34"/>
    <sheet name="OPIREG_CENSUS_LOCATION" sheetId="19" r:id="rId35"/>
    <sheet name="OPIREG_CENSUS_DEMOG" sheetId="62" r:id="rId36"/>
    <sheet name="OPIREG_PERSON_TIME_DENOM_CNCRDX" sheetId="46" r:id="rId37"/>
    <sheet name="OPIREG_PERSON_TIME_DENOM" sheetId="14" r:id="rId38"/>
    <sheet name="2A_P10_STRATA_SUMBY" sheetId="43" r:id="rId39"/>
    <sheet name="2A_P10_STRATA_SUMBY_CNCRDX" sheetId="50" r:id="rId40"/>
    <sheet name="2A_P20_OPIOID_STD_RATES" sheetId="44" r:id="rId41"/>
    <sheet name="2A_P20_OPIOID_STD_RATES_CNCRDX" sheetId="51" r:id="rId42"/>
  </sheets>
  <definedNames>
    <definedName name="_xlnm._FilterDatabase" localSheetId="35" hidden="1">OPIREG_CENSUS_DEMOG!$A$3:$B$3</definedName>
    <definedName name="_xlnm.Print_Area" localSheetId="4">codes_benzo_classcode!$A$1:$A$17</definedName>
    <definedName name="_xlnm.Print_Area" localSheetId="3">codes_opioid_classcode!$A$1:$A$17</definedName>
    <definedName name="_xlnm.Print_Area" localSheetId="2">morph_equiv_factors!$A$1:$A$26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49" l="1"/>
  <c r="B23" i="49" l="1"/>
  <c r="B21" i="49" l="1"/>
  <c r="B19" i="49"/>
  <c r="B17" i="49"/>
  <c r="B15" i="49"/>
  <c r="B27" i="49"/>
  <c r="B29" i="49"/>
  <c r="B31" i="49"/>
  <c r="B33" i="49"/>
  <c r="F41" i="49" l="1"/>
  <c r="E41" i="49"/>
  <c r="B26" i="49"/>
  <c r="D41" i="49"/>
  <c r="C41" i="49"/>
  <c r="B45" i="49"/>
  <c r="B44" i="49"/>
  <c r="B43" i="49"/>
  <c r="B42" i="49"/>
  <c r="B40" i="49"/>
  <c r="B39" i="49"/>
  <c r="B37" i="49"/>
  <c r="B36" i="49"/>
  <c r="B35" i="49"/>
  <c r="B34" i="49"/>
  <c r="B32" i="49"/>
  <c r="B30" i="49"/>
  <c r="B28" i="49"/>
  <c r="B25" i="49"/>
  <c r="B24" i="49"/>
  <c r="B22" i="49"/>
  <c r="B20" i="49"/>
  <c r="B18" i="49"/>
  <c r="B16" i="49"/>
  <c r="B14" i="49"/>
  <c r="B13" i="49"/>
  <c r="B12" i="49"/>
  <c r="B11" i="49"/>
  <c r="B10" i="49"/>
  <c r="B9" i="49"/>
  <c r="B8" i="49"/>
  <c r="B6" i="49"/>
  <c r="B5" i="49"/>
  <c r="B4" i="49"/>
  <c r="B3" i="49"/>
  <c r="B39" i="36" l="1"/>
  <c r="B38" i="36"/>
  <c r="F35" i="36"/>
  <c r="B34" i="36"/>
</calcChain>
</file>

<file path=xl/sharedStrings.xml><?xml version="1.0" encoding="utf-8"?>
<sst xmlns="http://schemas.openxmlformats.org/spreadsheetml/2006/main" count="1481" uniqueCount="792">
  <si>
    <t>File/Worksheet Name</t>
  </si>
  <si>
    <t>Patient file</t>
  </si>
  <si>
    <t>Non-patient file</t>
  </si>
  <si>
    <t>Member-related</t>
  </si>
  <si>
    <t>Provider related</t>
  </si>
  <si>
    <t>Notes</t>
  </si>
  <si>
    <t>morph_equiv_factors</t>
  </si>
  <si>
    <t>codes_opioid_classcode</t>
  </si>
  <si>
    <t>codes_benzo_classcode</t>
  </si>
  <si>
    <t>OPIREG_DEATH</t>
  </si>
  <si>
    <t>OPIREG_DEATH_COD</t>
  </si>
  <si>
    <t>OPIREG_DIAGNOSIS</t>
  </si>
  <si>
    <t>OPIREG_DIAGNOSIS_OUD</t>
  </si>
  <si>
    <t>OPIREG_DIAGNOSIS_OUD_CODES</t>
  </si>
  <si>
    <t>OPIREG_ENROLLMENT</t>
  </si>
  <si>
    <t>OPIREG_EVERNDC_ANTAGONIST</t>
  </si>
  <si>
    <t>OPIREG_EVERNDC_ANTAGONIST_FILLS</t>
  </si>
  <si>
    <t>OPIREG_EVERNDC_BENZO</t>
  </si>
  <si>
    <t>OPIREG_EVERNDC_BENZO_FILLS</t>
  </si>
  <si>
    <t>OPIREG_EVERNDC_GABAZANTID</t>
  </si>
  <si>
    <t>OPIREG_EVERNDC_GABAZANTID_FILLS</t>
  </si>
  <si>
    <t>OPIREG_EVERNDC_OPIOID</t>
  </si>
  <si>
    <t>OPIREG_EVERNDC_OPIOID_FILLS</t>
  </si>
  <si>
    <t>OPIREG_CENSUS_DEMOG</t>
  </si>
  <si>
    <t>OPIREG_CENSUS_LOCATION</t>
  </si>
  <si>
    <t>OPIREG_PERSON_TIME_DENOM</t>
  </si>
  <si>
    <t>OPIREG_PERSON_TIME_DENOM_CNCRDX</t>
  </si>
  <si>
    <t>OPIREG_PHARM_ANTAGONIST</t>
  </si>
  <si>
    <t>OPIREG_PHARM_ANTAGONIST_FILLS</t>
  </si>
  <si>
    <t>OPIREG_PHARM_BENZO</t>
  </si>
  <si>
    <t>OPIREG_PHARM_BENZO_FILLS</t>
  </si>
  <si>
    <t>OPIREG_PHARM_GABAZANTID</t>
  </si>
  <si>
    <t>OPIREG_PHARM_GABAZANTID_FILLS</t>
  </si>
  <si>
    <t>OPIREG_PHARM_OPIOID</t>
  </si>
  <si>
    <t>OPIREG_PHARM_OPIOID_FILLS</t>
  </si>
  <si>
    <t>OPIREG_PROCEDURE</t>
  </si>
  <si>
    <t>OPIREG_PROVIDER_SPECIALTY</t>
  </si>
  <si>
    <t>OPIREG_STUDY_ID_XWALK</t>
  </si>
  <si>
    <t>OPIREG_SUBJECT</t>
  </si>
  <si>
    <t>OPIREG_TUMOR</t>
  </si>
  <si>
    <t>OPIREG_TUMOR_CNCRDX</t>
  </si>
  <si>
    <t>OPIREG_UTILIZATION</t>
  </si>
  <si>
    <t>2A_P10_STRATA_SUMBY</t>
  </si>
  <si>
    <t>2A_P10_STRATA_SUMBY_CNCRDX</t>
  </si>
  <si>
    <t>2A_P20_OPIOID_STD_RATES</t>
  </si>
  <si>
    <t>2A_P20_OPIOID_STD_RATES_CNCRDX</t>
  </si>
  <si>
    <t xml:space="preserve">This opioid registry includes all persons who either had an opioid fill, or an opioid use disorder diagnosis during the registry cycle period, and who were &gt;=18 years of age.  "Registry entry date" is sometimes referred to and is the earliest of a person's first opioid fill or first opioid use diagnosis during the registry cycle. However, opioid fills and opioid use diagnosis are not counted if the person was &lt;18 years of age at that time. </t>
  </si>
  <si>
    <t>The different datasets are called "files". The names of the "files" all include the prefix "opireg".</t>
  </si>
  <si>
    <t>A new set of files is created each year and they are cumulative starting 1/1/2012. Each new set of files is called a "cycle". The initial creation of the files will cover 1/1/2013 to 12/31/2018. This is "cycle_2018". If 2019 is added, that would be called "cycle_2019" and all those files are in a new folder labeled "cycle_2019".</t>
  </si>
  <si>
    <t xml:space="preserve">With the exception of enrollment, tumor and death records, no data prior to 2012 is included. Thus, if a study requires, for example, diagnoses in the year prior to the patients first opioid fill, then the study will have to include only persons whose first opioid fill is after 2012. Note that we only know opioid fills from 1/1/2012 and not before. So "first opioid fill" will always mean "first opioid fill from 1/1/2012 forward". </t>
  </si>
  <si>
    <t>Except for tumor and death records, data will only be extracted for persons starting one year prior their first opioid fill included in the registry. Thus, if a person first opioid fill after 12/31/2011 is on 6/1/2014, the utilization, diagnoses, etc. included for that person in this registry will only go back to 6/1/2013.</t>
  </si>
  <si>
    <t>The opioid registry is restricted to persons 18 years of age and older. No data prior to the time a person turns 18 years of age is included in the registry or is assessed in any way. Thus, if  a person had an opioid fill at age 17.5 and another at age 18.5 we would only include the fill when they were 18.5 and this would be considered their first opioid fill as far as the registry is concerned. Although for most persons we collect other data like diagnoses for the year prior to the person's first opioid fill (during the registry period), a person whose "first opioid fill" is when they were 18.5 years of age  will not have a full year's worth of data because we do not pull data from before they were 18. For consistency, studies probably should only include persons who were 19 years of age and older.</t>
  </si>
  <si>
    <t>Site code</t>
  </si>
  <si>
    <t>Morphine Equivalent Conversion Factors.</t>
  </si>
  <si>
    <t>Generic drug name</t>
  </si>
  <si>
    <r>
      <t>Morphine equivalent conversion factor</t>
    </r>
    <r>
      <rPr>
        <vertAlign val="superscript"/>
        <sz val="10"/>
        <rFont val="Arial"/>
        <family val="2"/>
      </rPr>
      <t>a</t>
    </r>
  </si>
  <si>
    <t>Buprenorphine film or tablet (mg)</t>
  </si>
  <si>
    <r>
      <t>Buprenorphine patch (mcg/hr)</t>
    </r>
    <r>
      <rPr>
        <vertAlign val="superscript"/>
        <sz val="10"/>
        <rFont val="Arial"/>
        <family val="2"/>
      </rPr>
      <t>b</t>
    </r>
  </si>
  <si>
    <t>Buprenorphine film (mcg)</t>
  </si>
  <si>
    <t>Butalbitol (mg)</t>
  </si>
  <si>
    <t>Butalbitol is not on CDC list.</t>
  </si>
  <si>
    <t>Butorphanol (mg)</t>
  </si>
  <si>
    <t>Codeine (mg)</t>
  </si>
  <si>
    <t>Dyhidrocodeine (mg)</t>
  </si>
  <si>
    <t>Fentanyl buccal or SL tablets, or lozenge/troche (mcg)</t>
  </si>
  <si>
    <t>Fentanyl film or oral spray (mcg)</t>
  </si>
  <si>
    <t>Fentanyl nasal spray (mcg)</t>
  </si>
  <si>
    <r>
      <t>Fentanyl patch (mcg)</t>
    </r>
    <r>
      <rPr>
        <vertAlign val="superscript"/>
        <sz val="10"/>
        <rFont val="Arial"/>
        <family val="2"/>
      </rPr>
      <t>d</t>
    </r>
  </si>
  <si>
    <t>Hydrocodone (mg)</t>
  </si>
  <si>
    <t>Hydromorphone (mg)</t>
  </si>
  <si>
    <t>Levorphanol tartrate (mg)</t>
  </si>
  <si>
    <t>Meperidine hydrochloride (mg)</t>
  </si>
  <si>
    <t>Methadone (mg)</t>
  </si>
  <si>
    <t>Morphine (mg)</t>
  </si>
  <si>
    <t>Opium (mg)</t>
  </si>
  <si>
    <t>Oxycodone (mg)</t>
  </si>
  <si>
    <t>Oxymorphone (mg)</t>
  </si>
  <si>
    <t>Pentazocine (mg)</t>
  </si>
  <si>
    <t>Propoxyphene (mg)</t>
  </si>
  <si>
    <t>Propoxyphene is not on CDC list.</t>
  </si>
  <si>
    <t>Tapentadol 10 (mg)</t>
  </si>
  <si>
    <t>Tramadol (mg)</t>
  </si>
  <si>
    <t>codeine, morphine, oxycodone,</t>
  </si>
  <si>
    <r>
      <rPr>
        <vertAlign val="superscript"/>
        <sz val="9"/>
        <rFont val="Arial"/>
        <family val="2"/>
      </rPr>
      <t>a</t>
    </r>
    <r>
      <rPr>
        <sz val="9"/>
        <rFont val="Arial"/>
        <family val="2"/>
      </rPr>
      <t xml:space="preserve"> The daily morphine-equivalent dose associated with an opioid fill was generally calculated by multiplying the milligrams of drug dispensed in the fill by the conversion factor, then dividing by the days supply in the fill. https://www.cms.gov/Medicare/Prescription-Drug-Coverage/PrescriptionDrugCovContra/Downloads/Opioid-Morphine-EQ-Conversion-Factors-Aug-2017.pdf</t>
    </r>
  </si>
  <si>
    <r>
      <rPr>
        <vertAlign val="superscript"/>
        <sz val="9"/>
        <rFont val="Arial"/>
        <family val="2"/>
      </rPr>
      <t>b</t>
    </r>
    <r>
      <rPr>
        <sz val="9"/>
        <rFont val="Arial"/>
        <family val="2"/>
      </rPr>
      <t xml:space="preserve"> Morphine equivalent factor for the buprenorphine transdermal patch refers to the morphine equivalent delivered over the entire 7 days that the patch is assumed to be in place. Thus a fill for 4 25mcg patches (a 28 day supply) is assumed to include a total of 252 morphine equivalent milligrams (4 x 5 x 12.6). </t>
    </r>
  </si>
  <si>
    <r>
      <rPr>
        <vertAlign val="superscript"/>
        <sz val="9"/>
        <rFont val="Arial"/>
        <family val="2"/>
      </rPr>
      <t>d</t>
    </r>
    <r>
      <rPr>
        <sz val="9"/>
        <rFont val="Arial"/>
        <family val="2"/>
      </rPr>
      <t xml:space="preserve"> Morphine equivalent factor for the fentanyl transdermal patch refers to the morphine equivalent delivered over the entire 3 days that the patch is assumed to be in place. Thus a fill for 10 25mcg patches (a 30 day supply) is assumed to include a total of 1800 morphine equivalent milligrams (10 x 25 x 7.2). </t>
    </r>
  </si>
  <si>
    <t>Opioid Registry Opioid CLASSCODE lists (used in opireg_everndc_opioid file)</t>
  </si>
  <si>
    <r>
      <t>CLASSCODE</t>
    </r>
    <r>
      <rPr>
        <vertAlign val="superscript"/>
        <sz val="10"/>
        <rFont val="Arial"/>
        <family val="2"/>
      </rPr>
      <t>a</t>
    </r>
  </si>
  <si>
    <r>
      <t>CLASSCODE_DESC_DETAIL</t>
    </r>
    <r>
      <rPr>
        <vertAlign val="superscript"/>
        <sz val="10"/>
        <rFont val="Arial"/>
        <family val="2"/>
      </rPr>
      <t>b</t>
    </r>
  </si>
  <si>
    <r>
      <t>CLASSCODE_DESC</t>
    </r>
    <r>
      <rPr>
        <vertAlign val="superscript"/>
        <sz val="10"/>
        <rFont val="Arial"/>
        <family val="2"/>
      </rPr>
      <t>b</t>
    </r>
  </si>
  <si>
    <t xml:space="preserve">PROPOXYPHENE S/A                                          </t>
  </si>
  <si>
    <t xml:space="preserve">PROPOXYPHENE    </t>
  </si>
  <si>
    <t xml:space="preserve">CODEINE S/A W/ANTI-INFLAM                                 </t>
  </si>
  <si>
    <t xml:space="preserve">CODEINE         </t>
  </si>
  <si>
    <t xml:space="preserve">HYDROCODONE S/A W/ANTI-INFLAM OR HOMATROPINE              </t>
  </si>
  <si>
    <t xml:space="preserve">HYDROCODONE     </t>
  </si>
  <si>
    <t xml:space="preserve">TRAMADOL S/A                                              </t>
  </si>
  <si>
    <t xml:space="preserve">TRAMADOL        </t>
  </si>
  <si>
    <t xml:space="preserve">BUTALBITAL S/A                                            </t>
  </si>
  <si>
    <t xml:space="preserve">BUTALBITAL      </t>
  </si>
  <si>
    <t xml:space="preserve">DIHYDROCODEINE S/A                                        </t>
  </si>
  <si>
    <t xml:space="preserve">DIHYDROCODEINE  </t>
  </si>
  <si>
    <t xml:space="preserve">PENTAZOCINE S/A W/O NALOXONE                              </t>
  </si>
  <si>
    <t xml:space="preserve">PENTAZOCINE     </t>
  </si>
  <si>
    <t xml:space="preserve">CODEINE S/A W/CARISOPRODOL                                </t>
  </si>
  <si>
    <t xml:space="preserve">BUTORPHANOL S/A                                           </t>
  </si>
  <si>
    <t xml:space="preserve">BUTORPHANOL     </t>
  </si>
  <si>
    <t xml:space="preserve">MORPHINE S/A                                              </t>
  </si>
  <si>
    <t xml:space="preserve">MORPHINE        </t>
  </si>
  <si>
    <t xml:space="preserve">CODEINE S/A                                               </t>
  </si>
  <si>
    <t xml:space="preserve">OXYCODONE S/A                                             </t>
  </si>
  <si>
    <t xml:space="preserve">OXYCODONE       </t>
  </si>
  <si>
    <t xml:space="preserve">BUPRENORPHINE S/A                                         </t>
  </si>
  <si>
    <t xml:space="preserve">BUPRENORPHINE   </t>
  </si>
  <si>
    <t xml:space="preserve">HYDROMORPHONE S/A                                         </t>
  </si>
  <si>
    <t xml:space="preserve">HYDROMORPHONE   </t>
  </si>
  <si>
    <t xml:space="preserve">MEPERIDINE S/A                                            </t>
  </si>
  <si>
    <t xml:space="preserve">MEPERIDINE      </t>
  </si>
  <si>
    <t xml:space="preserve">FENTANYL S/A                                              </t>
  </si>
  <si>
    <t xml:space="preserve">FENTANYL        </t>
  </si>
  <si>
    <t xml:space="preserve">OXYMORPHONE S/A                                           </t>
  </si>
  <si>
    <t xml:space="preserve">OXYMORPHONE     </t>
  </si>
  <si>
    <t xml:space="preserve">TAPENTADOL S/A                                            </t>
  </si>
  <si>
    <t xml:space="preserve">TAPENTADOL      </t>
  </si>
  <si>
    <t xml:space="preserve">LEVORPHANOL S/A                                           </t>
  </si>
  <si>
    <t xml:space="preserve">LEVORPHANOL     </t>
  </si>
  <si>
    <t xml:space="preserve">MORPHINE L/A                                              </t>
  </si>
  <si>
    <t xml:space="preserve">FENTANYL L/A                                              </t>
  </si>
  <si>
    <t xml:space="preserve">TRAMADOL L/A                                              </t>
  </si>
  <si>
    <t xml:space="preserve">OXYCODONE L/A                                             </t>
  </si>
  <si>
    <t xml:space="preserve">METHADONE ANY                                             </t>
  </si>
  <si>
    <t xml:space="preserve">METHADONE       </t>
  </si>
  <si>
    <t xml:space="preserve">HYDROMORPHONE L/A                                         </t>
  </si>
  <si>
    <t xml:space="preserve">OXYMORPHONE L/A                                           </t>
  </si>
  <si>
    <t xml:space="preserve">TAPENTADOL L/A                                            </t>
  </si>
  <si>
    <t xml:space="preserve">BUPRENORPHINE L/A                                         </t>
  </si>
  <si>
    <t xml:space="preserve">HYDROCODONE L/A W/O ANTI-INFLAM OR HOMATROPINE            </t>
  </si>
  <si>
    <t xml:space="preserve">HYDROCODONE ?/? W/O ANTI-INFLAM OR HOMATROPINE            </t>
  </si>
  <si>
    <t xml:space="preserve">PROPOXYPHENE L/A (NO CLASS)                               </t>
  </si>
  <si>
    <t xml:space="preserve">HYDROCODONE S/A W/O ANTI-INFLAM OR HOMATROPINE (NO CLASS) </t>
  </si>
  <si>
    <t xml:space="preserve">HYDROCODONE L/A W/ANTI-INFLAM OR HOMATROPINE (NO CLASS)   </t>
  </si>
  <si>
    <t xml:space="preserve">TRAMADOL L/A (NO CLASS)                                   </t>
  </si>
  <si>
    <t xml:space="preserve">BUTALBITAL L/A (NO CLASS)                                 </t>
  </si>
  <si>
    <t xml:space="preserve">DIHYDROCODEINE L/A (NO CLASS)                             </t>
  </si>
  <si>
    <t xml:space="preserve">PENTAZOCINE L/A OR W/NALOXONE (NO CLASS)                  </t>
  </si>
  <si>
    <t xml:space="preserve">BUTORPHANOL L/A (NO CLASS)                                </t>
  </si>
  <si>
    <t xml:space="preserve">MEPERIDINE L/A (NO CLASS)                                 </t>
  </si>
  <si>
    <t xml:space="preserve">FENTANYL L/A (NO CLASS)                                   </t>
  </si>
  <si>
    <t xml:space="preserve">LEVORPHANOL L/A (NO CLASS)                                </t>
  </si>
  <si>
    <t xml:space="preserve">BUPRENORPHINE S/A (NO CLASS)                              </t>
  </si>
  <si>
    <t xml:space="preserve">CODEINE L/A (NO CLASS)                                    </t>
  </si>
  <si>
    <t xml:space="preserve">BUPRENORPHINE L/A PATCH                                   </t>
  </si>
  <si>
    <t xml:space="preserve">BUPRENORPHINE L/A FILM (MCG)                              </t>
  </si>
  <si>
    <t xml:space="preserve">FENTANYL S/A BUCCAL/SL/LOZENGE                            </t>
  </si>
  <si>
    <t xml:space="preserve">FENTANYL S/A FILM OR ORAL SPRAY                           </t>
  </si>
  <si>
    <t xml:space="preserve">FENTANYL S/A NASAL SPRAY                                  </t>
  </si>
  <si>
    <t xml:space="preserve">OPIUM/BELLADONNA                                          </t>
  </si>
  <si>
    <t>OPIUM/BELLADONNA</t>
  </si>
  <si>
    <r>
      <rPr>
        <vertAlign val="superscript"/>
        <sz val="10"/>
        <rFont val="Arial"/>
        <family val="2"/>
      </rPr>
      <t>a</t>
    </r>
    <r>
      <rPr>
        <sz val="10"/>
        <rFont val="Arial"/>
        <family val="2"/>
      </rPr>
      <t xml:space="preserve"> CLASSCODE is used in standard programs to create CLASSCODE_DESC_DETAIL and CLASSCODE_DESC, but is not included on opireg_everndc_opioid file.</t>
    </r>
  </si>
  <si>
    <r>
      <rPr>
        <vertAlign val="superscript"/>
        <sz val="10"/>
        <rFont val="Arial"/>
        <family val="2"/>
      </rPr>
      <t>b</t>
    </r>
    <r>
      <rPr>
        <sz val="10"/>
        <rFont val="Arial"/>
        <family val="2"/>
      </rPr>
      <t xml:space="preserve"> CLASSCODE_DESC_DETAIL and CLASSCODE_DESC are used in the standard programs to assign morphine-equivalent conversion factors.</t>
    </r>
  </si>
  <si>
    <t>Opioid Registry benzodiazepine CLASSCODE lists (used in opireg_everndc_benzo file)</t>
  </si>
  <si>
    <t xml:space="preserve">ALPRAZOLAM      </t>
  </si>
  <si>
    <t>CHLORDIAZEPOXIDE</t>
  </si>
  <si>
    <t xml:space="preserve">CLOBAZAM        </t>
  </si>
  <si>
    <t xml:space="preserve">CLONAZEPAM      </t>
  </si>
  <si>
    <t xml:space="preserve">CLORAZEPATE     </t>
  </si>
  <si>
    <t xml:space="preserve">DIAZEPAM        </t>
  </si>
  <si>
    <t xml:space="preserve">ESTAZOLAM       </t>
  </si>
  <si>
    <t xml:space="preserve">FLURAZEPAM      </t>
  </si>
  <si>
    <t xml:space="preserve">HALAZEPAM       </t>
  </si>
  <si>
    <t xml:space="preserve">LORAZEPAM       </t>
  </si>
  <si>
    <t xml:space="preserve">MIDAZOLAM       </t>
  </si>
  <si>
    <t xml:space="preserve">OXAZEPAM        </t>
  </si>
  <si>
    <t xml:space="preserve">PRAZEPAM        </t>
  </si>
  <si>
    <t xml:space="preserve">QUAZEPAM        </t>
  </si>
  <si>
    <t xml:space="preserve">TEMAZEPAM       </t>
  </si>
  <si>
    <t xml:space="preserve">TRIAZOLAM       </t>
  </si>
  <si>
    <t xml:space="preserve">For sites with only medication order data, or with both order and fill data, this file contains site-specific codes for the medication. At all other sites, this file contains NDC codes. </t>
  </si>
  <si>
    <t>VARIABLE</t>
  </si>
  <si>
    <t>DESCRIPTION</t>
  </si>
  <si>
    <t>BRAND</t>
  </si>
  <si>
    <t>Brand name of drug</t>
  </si>
  <si>
    <t>CLASSCODE_DESC</t>
  </si>
  <si>
    <t>Opioid class - highest level</t>
  </si>
  <si>
    <t>CLASSCODE_DESC_DETAIL</t>
  </si>
  <si>
    <t>Opioid class - more detailed level. See "codes_opioid_classcode" worksheet for list.</t>
  </si>
  <si>
    <t>DOSAGE_FORM</t>
  </si>
  <si>
    <t>Dosage form</t>
  </si>
  <si>
    <t xml:space="preserve">DRUG_CODE </t>
  </si>
  <si>
    <t xml:space="preserve">National Drug Code or other code used to identify fills or orders. </t>
  </si>
  <si>
    <t>DRUG_CODE_TYPE</t>
  </si>
  <si>
    <t>Type of code used to identify drugs (e.g. "NDC") and which populates the "DRUG_CODE" variable on this table.</t>
  </si>
  <si>
    <t>GENERIC</t>
  </si>
  <si>
    <t>Generic name of drug</t>
  </si>
  <si>
    <t>MASTER_FORM</t>
  </si>
  <si>
    <t>The form of the opioid. This comes directly from the CDC master opioid list and may be missing for opioids not on that list</t>
  </si>
  <si>
    <t>MORPH_CONV_FACTOR</t>
  </si>
  <si>
    <t>The factor used to convert milligrams of this opioid into morphine equivalents. For example, morphine=1, hydromorphone hcl tablets=4.</t>
  </si>
  <si>
    <t>MORPH_EQUIV_PER_UNIT</t>
  </si>
  <si>
    <t>The morphine equivalent per unit of this opioid. This is typically the MORPH_CONV_FACTOR times the strength per unit.</t>
  </si>
  <si>
    <t>PATCH_BUPRENORPHINE</t>
  </si>
  <si>
    <t>1=NDC is for buprenorphine patch. This is tracked because when converting fills to morphine equivalents days supply per patch is assumed to be 7 (regardless of what is in VDW_RX table.)</t>
  </si>
  <si>
    <t>PATCH_FENTANYL</t>
  </si>
  <si>
    <t>1=NDC is for fentanyl patch. This is tracked because when converting fills to morphine equivalents days supply per patch is assumed to be 3 (regardless of what is in VDW_RX table.)</t>
  </si>
  <si>
    <t>STRENGTH_PER_UNIT</t>
  </si>
  <si>
    <t>The strength per unit (e.g. "tablet") of the opioid component of the medication. This is a numeric value.</t>
  </si>
  <si>
    <t>STRENGTH_TEXT</t>
  </si>
  <si>
    <t>The VDW strength variable, which is in text form and which includes strength of all components.</t>
  </si>
  <si>
    <t>UNIT_OF_MEASURE</t>
  </si>
  <si>
    <t>The unit of measure for this opioid. This comes directly from the CDC master opioid list and may be missing for opioids not on that list.</t>
  </si>
  <si>
    <t>VERSION_OPIREG_PROGRAM</t>
  </si>
  <si>
    <t>Indicates the version of the code. The first two characters refer to the version of the "user_inputs" macro code. The last two characters refer to the specific program that created the file.</t>
  </si>
  <si>
    <t>1. List of all opioids that are chosen to be included in the registry. This excludes formulations such as those used for cough and excludes intravenous formulations.</t>
  </si>
  <si>
    <t>This file is only used by sites that have both medication order and fill data. For those sites, this file contains NDC codes.</t>
  </si>
  <si>
    <t>Site-specific medication code</t>
  </si>
  <si>
    <t>Type of code used to identify drugs (e.g. "MEDICATION_ID") and which populates the "DRUG_CODE" variable on this table.</t>
  </si>
  <si>
    <t>Benzodiazepine class code description</t>
  </si>
  <si>
    <t>LORAZEPAM_CONV_FACTOR</t>
  </si>
  <si>
    <t xml:space="preserve">The factor used to convert milligrams of this benzodiazepine into lorazepam equivalents. For example, lorazepam=1, triazolam=4. </t>
  </si>
  <si>
    <t>LORAZEPAM_EQUIV_PER_UNIT</t>
  </si>
  <si>
    <t>The lorazepam equivalent per unit of this benzodiazepine. This is the LORAZEPAM_CONV_FACTOR times the strength per unit.</t>
  </si>
  <si>
    <t>The form of the opioid. This comes directly from the CDC master benzodiazepine list and may be missing for benzidiazepines not on that list</t>
  </si>
  <si>
    <t>The strength per unit (e.g. "tablet") of the benzodiazepine component of the medication.</t>
  </si>
  <si>
    <t>The unit of measure for this opioid. This comes directly from the CDC master benzodiazepine list and may be missing for benzodiazepines not on that list.</t>
  </si>
  <si>
    <t>1. List of all benzodiazepines included in the registry</t>
  </si>
  <si>
    <t>The VDW strength variable, which is in texts form and which includes strength of all components.</t>
  </si>
  <si>
    <t>1. List of all opioid antagonists that are chosen to be included in the registry</t>
  </si>
  <si>
    <t>Class of drug. ("ANTIDEPRESSANT", "GABAPENTIN", or "Z-DRUG")</t>
  </si>
  <si>
    <t>GPI</t>
  </si>
  <si>
    <t>Generic Product Identifier</t>
  </si>
  <si>
    <t>REG_SITECODE</t>
  </si>
  <si>
    <t>The unit of measure for this drug.</t>
  </si>
  <si>
    <t>1. List of all gabapentin, z-drugs and antidepressants to be included in the registry</t>
  </si>
  <si>
    <t>2. NDC codes are used for identification.</t>
  </si>
  <si>
    <t>MRN</t>
  </si>
  <si>
    <t>Site medical record number (unique patient ID as used by site EHR or VDW). The format of this variable will be the same as it is in the site's VDW. (At KPNC, this is an 8-character format.)</t>
  </si>
  <si>
    <t>STUDY_ID</t>
  </si>
  <si>
    <t xml:space="preserve">Unique patient ID used only for opioid registry. This is a character variable of length 12. The first two digits is the Site Code, followed by a hyphen, followed by 9 digits. For example, at KPNC the STUDY_ID would be "07-005678912". </t>
  </si>
  <si>
    <t xml:space="preserve">1. This table allows the local site to map the registry-specific STUDY_ID to the patient-identifying ID used by the site to uniquely identify Plan members. Each unique individual at a site has one and only one STUDY_ID. The same STUDY_ID, however, may be used at different sites to reference different persons. When data from multiple sites are combined, a SITE variable will need to distinguish them.  </t>
  </si>
  <si>
    <t>2. This table includes the list of all potential MRNs and their pre-determined STUDY_ID.</t>
  </si>
  <si>
    <t>Study ID can be created as follows: If the MRN is numeric (or can be treated as numeric, as KPNC MRNS can be), prior to creation of registry create a list of numbers from 1 to 20 million. Randomize those numbers and the study id is the position that the numbers are in. Since every MRN has to be a number between 1 and 100 million, this should be a list of Study_IDs that can be used for all the future. This - or something like it - would have be done at each site. STUDY</t>
  </si>
  <si>
    <t>DIAGNOSIS_OUD</t>
  </si>
  <si>
    <t>Always "1"</t>
  </si>
  <si>
    <t>DX</t>
  </si>
  <si>
    <t>The International Classification of Diseases Code</t>
  </si>
  <si>
    <t>DX_CODETYPE</t>
  </si>
  <si>
    <t>Code type flag ("09" OR "10")</t>
  </si>
  <si>
    <t>ICD_DESC</t>
  </si>
  <si>
    <t>Text description of diagnosis code</t>
  </si>
  <si>
    <t>This file has a record for every opioid use disorder diagnosis code. These diagnosis codes are used to identify opioid use disorder, and is used in the creation of the opireg_diagnosis_oud file.</t>
  </si>
  <si>
    <t>ADATE</t>
  </si>
  <si>
    <t>Date of encounter in which this diagnosis was made</t>
  </si>
  <si>
    <t>DIAGPROVIDER</t>
  </si>
  <si>
    <t xml:space="preserve">Provider who made the Diagosis. </t>
  </si>
  <si>
    <t>ENCTYPE</t>
  </si>
  <si>
    <t>Type of Patient Encounter</t>
  </si>
  <si>
    <t>ENC_ID</t>
  </si>
  <si>
    <t>Unique identifier for each encounter record</t>
  </si>
  <si>
    <t>PRIMARY_DX</t>
  </si>
  <si>
    <t>Primary diagnosis is the illness or injury that was the most serious/severe/life-threatening and/or resource intensive.  From a claims perspective, it is the main reason for a provider's services being rendered (and billed/paid for). 
Specify primary diagnosis as defined by the site’s institutional source data.  For an outpatient encounter, it is expected that there should be one and only one primary diagnosis. For an inpatient stay, there can be multiple primary diagnoses, one for each provider claim during the stay.  A provider may have multiple claims during a stay, each with a primary diagnosis.  If multiple bills were submitted for a claim, choose the final/last professional bill.  For claims systems, the primary diagnosis may be found in the HCFA professional bill (field number 21.1 in the HCFA 1500 or “2400 SV107-1” in the electronic form) which is the first diagnosis code listed.  The other diagnoses on this bill should be identified as “S” (Secondary Dx).  The values “P” (Primary Dx) and “S” (Secondary Dx) should only be specified for encounters where there’s a clearly defined primary diagnosis in the source data.  Thus, if the source data does not identify primary or secondary diagnosis for a specific encounter, then set all diagnoses for that encounter to “X” (Not Classifiable).   If all diagnoses for an encounter are reported as secondary in the source data, then set primary_dx=”S” (secondary).  
Multiple primary diagnoses are allowed if the final/last professional claim can’t be determined using the criteria above or if the primary diagnosis was a local combination code that has to be put into multiple records to have values within a standard coding system.</t>
  </si>
  <si>
    <t>PRINCIPAL_DX</t>
  </si>
  <si>
    <t>Assigned after discharge after review by the medical record department, the principal diagnosis is main reason why the patient was admitted to the hospital for care.  This is the diagnosis on which the DRG is based.  Note that the principal diagnosis is very different from the admitting diagnosis which is assigned at the beginning of the stay.  For example, if a patient was admitted to a hospital with an admitting diagnosis of chest pain which was later diagnosed as a heart attack during the stay, the principal diagnosis would be heart attack.  
Specify principal diagnosis as defined by the site’s institutional source data.   It is expected that there should be one and only one principal diagnosis per hospitalization.  For claims systems, the principal diagnosis may be found in the UB facility bill (field number 67 in UB 92 and UB 04 or “2300 HI01-2” on the electronic form) which should be the first diagnosis code listed.  If there are multiple UB facility bills for a stay, identify the principal diagnosis from the final/last facility bill.  If there are multiple final bills on the last date, use the one with the longest LOS.  While the value “P” is expected to only be specified for inpatient and institutional stays, it is allowed for other encounter types if it is clearly identified in the source data.  However in most typical cases for other encounters, the principal_dx should be set to “N”.   If the source data does not identify principal diagnosis (or not principal) for specific inpatient and institutional stays, then set Principal_dx to “X” for all diagnoses.  
Multiple principal diagnoses per hospitalization are allowed if the final/last facility bill can’t be determined using the criteria above or if the principal diagnosis was a local combination code that has to be put into multiple records to have values within a standard coding system.</t>
  </si>
  <si>
    <t>PROVIDER</t>
  </si>
  <si>
    <t>Provider code for the provider who is most responsible for this encounter.Usually physician, nurse practitioner, physician assistant, optometrist, etc.Use Same coding scheme as RXMD in RX table. For encounters with multiple providers and there isn’t a clear one in charge, please choose one arbitrarily so the encounter can be linked to the diagnosis and procedure files.</t>
  </si>
  <si>
    <t>Unique patient ID</t>
  </si>
  <si>
    <t>1. Extract all opioid use disorder diagnoses 2012-2018 for persons &gt;=18 years of age at time of diagnosis.</t>
  </si>
  <si>
    <t>2. One record per diagnosis</t>
  </si>
  <si>
    <t>This table has a record for every opioid use disorder diagnosis that is in the VDW  DX table during the registry period, for persons who were 18 years or older on the date of the diagnosis.</t>
  </si>
  <si>
    <t>This table is used with the opireg_pharm_opioid file to create the subject file. The diagnoses in this table will be a subset of the diagnoses in the opireg_dx table, but this table needs to be created first since it is used to define the subjects in the registry.</t>
  </si>
  <si>
    <t>At sites with medication orders, this file has medication order data. At all other sites this file has fill data.</t>
  </si>
  <si>
    <t>NDC</t>
  </si>
  <si>
    <t>NDC code from VDW RX table. (For most sites, the NDC code will be the same as the DRUG_CODE.)</t>
  </si>
  <si>
    <t>RXAMT</t>
  </si>
  <si>
    <t>Number of units dispensed</t>
  </si>
  <si>
    <t>RXDATE</t>
  </si>
  <si>
    <t>Date of fill (or order)</t>
  </si>
  <si>
    <t>RXMD</t>
  </si>
  <si>
    <t>The provider that prescribed the drug</t>
  </si>
  <si>
    <t>RXSUP</t>
  </si>
  <si>
    <t>Days supply</t>
  </si>
  <si>
    <t>1. Extract all opioid fills 2012-2018 for persons &gt;=18 years of age at time of fill.</t>
  </si>
  <si>
    <t>2. One record per fill, or order for sites that have orders.</t>
  </si>
  <si>
    <t>3. Records for a STUDY_ID are only included if RXDATE is &gt;= FOLLOWUP_START_DT</t>
  </si>
  <si>
    <t>This file is only used at sites with both medication fills and orders and has fill records for those sites</t>
  </si>
  <si>
    <t>2. One record per fill</t>
  </si>
  <si>
    <t>BIRTH_DATE</t>
  </si>
  <si>
    <t>Birth date</t>
  </si>
  <si>
    <t>GENDER</t>
  </si>
  <si>
    <t>Gender</t>
  </si>
  <si>
    <t>HISPANIC</t>
  </si>
  <si>
    <t>Hispanic indicator</t>
  </si>
  <si>
    <t>OPIOID_FILL_DATE_FIRST</t>
  </si>
  <si>
    <t>Date of first opioid fill during the cycle</t>
  </si>
  <si>
    <t>OPIOID_FILL_DATE_LAST</t>
  </si>
  <si>
    <t>Date of the most recent opioid fill as of cycle end date</t>
  </si>
  <si>
    <t>OPIREG_ENTRY_DATE</t>
  </si>
  <si>
    <t>Date of the opioid fill or OUD diagnosis that got the person entered into the registry. This is the first opioid fill or OUD diagnosis for the person in the cycle.</t>
  </si>
  <si>
    <t>OUD_DX_DATE_FIRST</t>
  </si>
  <si>
    <t>Date of first opioid use disorder diagnosis during the cycle</t>
  </si>
  <si>
    <t>OUD_DX_DATE_LAST</t>
  </si>
  <si>
    <t>Date of THE MOST RECENT opioid use disorder diagnosis during the cycle</t>
  </si>
  <si>
    <t>RACE1</t>
  </si>
  <si>
    <t>Race</t>
  </si>
  <si>
    <t>RACE2</t>
  </si>
  <si>
    <t>RACE3</t>
  </si>
  <si>
    <t>RACE4</t>
  </si>
  <si>
    <t>RACE5</t>
  </si>
  <si>
    <t>REGISTRY_START_DATE</t>
  </si>
  <si>
    <t>The start date of the current registry cycle. This is the same date for all subjects.</t>
  </si>
  <si>
    <t>REGISTRY_STOP_DATE</t>
  </si>
  <si>
    <t>The stop date of the current registry cycle. This is the same date for all subjects.</t>
  </si>
  <si>
    <t>SUBJECT_FOLLOWUP_START_DATE</t>
  </si>
  <si>
    <t>Earliest possible date of registry information for this patient. This date is one year prior to the earliest of: 1) OPIOID_FILL_DT_FIRST, 2) OPOID_OUD_DX_DT_FIRST.  However, if the earliest of those dates is before January 1, 2012, then SUBJECT_FOLLOWUP_START_DT is January 1, 2012. But this date can never be earlier than the patient's 18th birthday. Therefore SUBJECT_FOLLOWUP_START_DT can be less than 1 year before the "entry" into the registry (first OUD dx or first opioid fill) if entry was during 2012 or if the patient was less than 19.</t>
  </si>
  <si>
    <t>TRUNC_SUBJECT_START_DATE_FLAG</t>
  </si>
  <si>
    <t>0/1 flag indicating that the opioid registry will not have an entire year's worth of data prior to the patient's "entry" into the registry. In other words, SUBJECT_FOLLOWUP_START_DT is less than a year before the earliest of their OPIOID_FILL_DT_FIRST and OUD_DX_DT_LAST. This will happen for persons whose "entry" into the registry was during 2012 or whose entry was during their 18th year of life. Note that you still need to check enrollment to know whether you would expect data to exist for this patient in the VDW at any given time.</t>
  </si>
  <si>
    <t xml:space="preserve">1. List of persons that had an opioid use diagnosis or opioid fill between 1/1/2012 and 12/31/2017. Opioid use diagnoses and fills were only pulled for persons &gt;=18 years of age at time of the fill or OUD diagnosis. </t>
  </si>
  <si>
    <t>The formula used in various programs of this registry to calculate age is a very commonly used one. However, it assumes that persons born on February 29 celebrate their birthdays on March 1st. For a very small number of persons (those with birthdays on 2/29 and whose subject_followup_start_date is 2/28) their integer age as calculated by this formula can yield an age of 17 years. This result is purely a matter of  convention and I think the results are consistent with the protocol that calls for inclusion only of persons 18 years of age and older.</t>
  </si>
  <si>
    <t>We should come up with a uniform set of site mnemonics (or a code for each site)</t>
  </si>
  <si>
    <t>If we can settle on race categories, it may be better to mimic the VSD appraoch</t>
  </si>
  <si>
    <t>WHITE</t>
  </si>
  <si>
    <t>1=WHITE</t>
  </si>
  <si>
    <t>BLACK</t>
  </si>
  <si>
    <t>1=BLACK</t>
  </si>
  <si>
    <t>ASIAN</t>
  </si>
  <si>
    <t>1=ASIAN</t>
  </si>
  <si>
    <t>HAWAIIAN</t>
  </si>
  <si>
    <t>1=HAWAIIAN OR OTHER PACIFIC ISLANDER</t>
  </si>
  <si>
    <t>NATAMER</t>
  </si>
  <si>
    <t>1=NATIVE AMERICAN OR ALEUTIAN</t>
  </si>
  <si>
    <t>OTHER</t>
  </si>
  <si>
    <t>1=OTHER RACE</t>
  </si>
  <si>
    <t>1=HISPANIC</t>
  </si>
  <si>
    <t>Documentation from the VDW:</t>
  </si>
  <si>
    <t>The KPNC VDW documentation indicates the following RACE codes - however KPNC did not have any "MU" in the RACE1-RACE5 variables</t>
  </si>
  <si>
    <t>HP = Native Hawaiian / Pacific Islander
IN = American Indian / Alaskan Native
AS = Asian
BA = Black or African American
WH = White
MU = Multiple races with particular unknown
OT = Other, values that do not fit well in any other value
UN = Unknown or Not Reported</t>
  </si>
  <si>
    <t>1. Extract all benzodiazepine fills 2012-2018 for STUDY_IDs in the SUBJECT file. Keep only records where persons  was  &gt;=18 years of age at time of fill.</t>
  </si>
  <si>
    <t>2. One record per fill.</t>
  </si>
  <si>
    <t>1. Extract all opioid antagonist fills 2012-2018 for STUDY_IDs in the SUBJECT file. Keep only records where persons  was  &gt;=18 years of age at time of fill.</t>
  </si>
  <si>
    <t>CESR_ACA_LEVEL</t>
  </si>
  <si>
    <t>The 'metal level' of any ACA coverage in effect during the period, if known. (Not all sites will have this variable.)</t>
  </si>
  <si>
    <t>CESR_INS_ACA</t>
  </si>
  <si>
    <t>Flag indicating whether the person had any coverage through the Affordable Care Act.1 These individuals may or may not receive premium subsidies. (Not all sites will have this variable.)</t>
  </si>
  <si>
    <t>CESR_INS_OTHER_EXCHANGE</t>
  </si>
  <si>
    <t>Flag indicating whether the person had any coverage from an exchange other than one established by the ACA during the period. (Not all sites will have this variable.)</t>
  </si>
  <si>
    <t>DRUGCOV</t>
  </si>
  <si>
    <t>Whether the person had any insurance coverage that included at least some coverage for prescription drugs</t>
  </si>
  <si>
    <t>ENR_END</t>
  </si>
  <si>
    <t>Stop date of continuous enrollment period</t>
  </si>
  <si>
    <t>ENR_START</t>
  </si>
  <si>
    <t>Start date of continuous enrollment period</t>
  </si>
  <si>
    <t>ENROLLMENT_BASIS</t>
  </si>
  <si>
    <t>The basis for the claim that we have at least partial capture of the medical care information during the period. Historically 'I'nsurance was the only permissible basis</t>
  </si>
  <si>
    <t>HEALTH_PLAN_MEMBER_IND</t>
  </si>
  <si>
    <t>1=Member of heath plan during this period. 0=Not a member of health plan during this period. This is primarily for sites that have both members and non-members. For "non-member" enrollment may need to be inferred from utilization.</t>
  </si>
  <si>
    <t>INCOMPLETE_EMR</t>
  </si>
  <si>
    <t>Is electronic medical record data (e.g. social history, vital signs) suspected to be incomplete for this person/period?</t>
  </si>
  <si>
    <t>INCOMPLETE_INPT_ENC</t>
  </si>
  <si>
    <t>Is inpatient encounter data suspected to be incomplete for this person/period?</t>
  </si>
  <si>
    <t>INCOMPLETE_LAB</t>
  </si>
  <si>
    <t>Is lab results data suspected to be incomplete for this person/period?</t>
  </si>
  <si>
    <t>INCOMPLETE_OUTPT_ENC</t>
  </si>
  <si>
    <t>Is outpatient encounter data suspected to be incomplete for this person/period?</t>
  </si>
  <si>
    <t>INCOMPLETE_OUTPT_RX</t>
  </si>
  <si>
    <t>Is outpatient pharmacy fill data suspected to be incomplete for this person/period?</t>
  </si>
  <si>
    <t>INCOMPLETE_TUMOR</t>
  </si>
  <si>
    <t>Is tumor data suspected to be incomplete for this person/period?</t>
  </si>
  <si>
    <t>INS_COMMERCIAL</t>
  </si>
  <si>
    <t>Whether the person had any commercial insurance coverage during the period</t>
  </si>
  <si>
    <t>INS_HIGHDEDUCTIBLE</t>
  </si>
  <si>
    <t>Whether the person had any insurance coverage in a high deductible plan during the period as defined by the U.S. IRS (Pub 969) qualifying for a Health Savings Account</t>
  </si>
  <si>
    <t>INS_MEDICAID</t>
  </si>
  <si>
    <t>Whether the person had any Medicaid insurance coverage during the period</t>
  </si>
  <si>
    <t>INS_MEDICARE</t>
  </si>
  <si>
    <t>Whether the person had any Medicare insurance coverage, including Medicare working aged, during the period</t>
  </si>
  <si>
    <t>INS_MEDICARE_A</t>
  </si>
  <si>
    <t>Whether the person had Medicare Part A insurance coverage during the period</t>
  </si>
  <si>
    <t>INS_MEDICARE_B</t>
  </si>
  <si>
    <t>Whether the person had Medicare Part B insurance coverage during the period</t>
  </si>
  <si>
    <t>INS_MEDICARE_C</t>
  </si>
  <si>
    <t>Whether the person had Medicare Part C insurance coverage during the period</t>
  </si>
  <si>
    <t>INS_MEDICARE_D</t>
  </si>
  <si>
    <t>Whether the person had Medicare Part D insurance coverage during the period</t>
  </si>
  <si>
    <t>INS_OTHER</t>
  </si>
  <si>
    <t>Whether the person had insurance coverage during the period that is not otherwise included in the INS_* variables during the period</t>
  </si>
  <si>
    <t>INS_PRIVATEPAY</t>
  </si>
  <si>
    <t>Whether the person had any insurance coverage in a private pay plan during the period</t>
  </si>
  <si>
    <t>INS_SELFFUNDED</t>
  </si>
  <si>
    <t>Whether the person had any insurance coverage through an employer group that insures itself during the period</t>
  </si>
  <si>
    <t>INS_STATESUBSIDIZED</t>
  </si>
  <si>
    <t>Whether the person had any state subsidized insurance coverage during the period</t>
  </si>
  <si>
    <t>PLAN_HMO</t>
  </si>
  <si>
    <t>Whether the person had insurance coverage under an HMO plan during the period</t>
  </si>
  <si>
    <t>PLAN_INDEMNITY</t>
  </si>
  <si>
    <t>Whether the person had insurance coverage in a traditional indemnity plan during the period</t>
  </si>
  <si>
    <t>PLAN_POS</t>
  </si>
  <si>
    <t>Whether the person had insurance coverage in a point-of-service plan during the period</t>
  </si>
  <si>
    <t>PLAN_PPO</t>
  </si>
  <si>
    <t>Whether the person had insurance coverage in a preferred provider organization plan during the period</t>
  </si>
  <si>
    <t>UTILIZATION_BASED_ENROLLMENT</t>
  </si>
  <si>
    <t xml:space="preserve">1=Enrollment period was inferred based on utilization rather than being based on this site's health plan membership. </t>
  </si>
  <si>
    <t>1. Each record in this file represents a period of time over which the values for all variables is the same for each STUDY_ID in the SUBJECT file. Only records for STUDY_IDs in the SUBJECT FILE are included. Enrollment periods entirely prior to REGISTRY_START_DT or after REGISTRY_STOP_DT are excluded.  If ENR_START is prior to REGISTRY_START_DT, the ENR_START is set to REGISTRY_START_DT. If an ENR_END is after REGISTRY_STOP_DT, the ENR_END is set to REGISTRY_STOP_DT.</t>
  </si>
  <si>
    <t>BEHAV</t>
  </si>
  <si>
    <t xml:space="preserve">As defined by NAACCR item #523 (Behavior Code ICD-O-3; preferred) or #430 (BEHAVIOR [92-00] ICD-O-2). Valid values are:
0 = Benign (Reportable for intracranial and CNS sites only)
1 = Uncertain whether benign or malignant, borderline malignancy, low malignant potential, and
uncertain malignant potential (Reportable for intracranial and CNS sites only) 
2 = Carcinoma in situ; intraepithelial; noninfiltrating; non-invasive (carcinoma) 
3 = Malignant, primary site (invasive)
6 = Metastatic site
9 = Unknown </t>
  </si>
  <si>
    <t>DXDATE</t>
  </si>
  <si>
    <t>Date of new incident cancer diagnosis. Note: The VDW tumor table includes some records that are missing DXDATE. The opioid registry file will include those records if they exist in the VDW tumor table. There also can be multiple records for the same person with the same DXDATE.</t>
  </si>
  <si>
    <t>ICDOSITE</t>
  </si>
  <si>
    <t>Primary site. As defined by NAACR item #400. Valid codes are those listed  by the WHO (excluding the decimal point) at http://codes.iarc.fr/topography</t>
  </si>
  <si>
    <t>STAGEAJ</t>
  </si>
  <si>
    <t>AJCC summary stage or best AJCC stage.</t>
  </si>
  <si>
    <t>1. A record for each new incident cancer diagnosis for all STUDY_IDs in the SUBJECT file. This file has one record per new incident cancer.</t>
  </si>
  <si>
    <t>2. This file will contain all VDW tumor records for registry subjects from REGISTRY_START_DATE to REGISTRY_STOP_DATE, unless tumor was diagnosed before the subject's 18th birthday. (This is the only file that includes records prior to the patient's SUBJECT_FOLLOWUP_START_DATE.) We want the ability to identify tumors more than one year prior to the patient's REGISTRY_ENTRY_DATE (although understanding that no tumors prior to the REGISTRY_START_DATE are included.)</t>
  </si>
  <si>
    <t>Always "3"</t>
  </si>
  <si>
    <t>Date of the cancer-related diagnosis. There also can be multiple records for the same person, but only one per DXDATE per person is retained.</t>
  </si>
  <si>
    <t>Not populated</t>
  </si>
  <si>
    <t>1. A record for each cancer-related diagnosis for all STUDY_IDs in the SUBJECT file. This file has one record per diagnosis where the ENCTYPE was "AV", "ED" OR "IP".  However, only one record per subject per calendar day. (The DX code retained on a give calendar day is arbitrary as we are not here concerned with the diagnosis code itself, only the fact of having a cancer-related diagnosis.)</t>
  </si>
  <si>
    <t>2. This file will contain all cancer-related diagnoses for registry subjects from REGISTRY_START_DATE to REGISTRY_STOP_DATE, unless the diagnosis record was dated before the subject's 18th birthday. (This, and the opireg_tumor file, are the only files that includes records prior to the patient's SUBJECT_FOLLOWUP_START_DATE.) We want the ability to identify cancers more than one year prior to the patient's REGISTRY_ENTRY_DATE (although understanding that no cancer diagnoses prior to the REGISTRY_START_DATE are included.)</t>
  </si>
  <si>
    <t>CONFIDENCE</t>
  </si>
  <si>
    <t>Code indicating confidence of the death match. E=Excellent, F=Fair, P=Poor</t>
  </si>
  <si>
    <t>DEATHDT</t>
  </si>
  <si>
    <t>Date of death</t>
  </si>
  <si>
    <t>1. Includes one record per death for all STUDY_IDs in the SUBJECT file</t>
  </si>
  <si>
    <t xml:space="preserve">2. This file will contain all VDW DEATH records for registry subjects from their SUBJECT_FOLLOWUP_START_DATE to the end of registry period. </t>
  </si>
  <si>
    <t>CAUSETYPE</t>
  </si>
  <si>
    <t>Cause of death type: 'I'=immediate, 'U'=underlying, 'C'=Contributary, 'O'=Other cause type</t>
  </si>
  <si>
    <t>COD</t>
  </si>
  <si>
    <t>Cause of death (ICD9 or ICD10 code)</t>
  </si>
  <si>
    <t>1. This file contains records for deaths that have been coded among the patients in the DEATH file. The file may contain one or more records for a particular death based on the number of underlying, contributory or other CODs as specified on the death certificate. This file WILL NOT contain a matching death record from the DEATH file if that record does not have information to populate the COD field. Each STUDY_ID in the DEATH_COD file should have one record in the DEATH file and the SUBJECT file.</t>
  </si>
  <si>
    <t>Admission date of encounter</t>
  </si>
  <si>
    <t>DDATE</t>
  </si>
  <si>
    <t>Discharge date of the encounter</t>
  </si>
  <si>
    <t>DEPT</t>
  </si>
  <si>
    <t xml:space="preserve">The department (in 6 char code) where the encounter took place as documented in the source data.  This is not necessarily the specialty of the clinician providing services.  </t>
  </si>
  <si>
    <t>ENCOUNTER_SUBTYPE</t>
  </si>
  <si>
    <t>Subtype of encounter</t>
  </si>
  <si>
    <t>FACILITY_CODE</t>
  </si>
  <si>
    <t xml:space="preserve">Local Facility code that identifies hospital or clinic. </t>
  </si>
  <si>
    <t>1. Includes one record per patient encounter for all STUDY_IDs in the SUBJECT file. Keep only records where persons  was  &gt;=18 years of age at time of fill.</t>
  </si>
  <si>
    <t>2. All ENCTYPEs  are included. Individual analyses will need to decide which they want to count.</t>
  </si>
  <si>
    <t>3. Encounters for a STUDY_ID are only included if ADATE is &gt;=FOLLOWUP_START_DT</t>
  </si>
  <si>
    <t>For subjects whose fills in 2012, there will not be a full year of utilization prior to "first" opiod fill in registry. If a study requires that, they will have to restrict analysis to fills from 2013 forward.</t>
  </si>
  <si>
    <t>If a person's OPIOID_FILL_DT_FIRST is 01MAR2016, should we only include utilization starting 01MAR2015? This would make the files smaller and make it consistent that all persons in registry only have data from one year before their first opioid fill forward. This would also apply to other tables.</t>
  </si>
  <si>
    <t>Events with an ADATE that is prior to FOLLOWUP_START_DT will not be included even if the DDATE is after FOLLOWUP_START_DT</t>
  </si>
  <si>
    <t>Events with an ADATE that is prior to CYCLE_END_DT will be included even if the DDATE is after CYCLE_END_DT.</t>
  </si>
  <si>
    <t>Includes one record per diagnosis for all STUDY_IDs in the SUBJECT file. Keep only records where persons  was  &gt;=18 years of age at time of diagnosis.</t>
  </si>
  <si>
    <t>Encounters for a STUDY_ID are only included if ADATE is &gt;=FOLLOWUP_START_DT</t>
  </si>
  <si>
    <t>Diagnoses with an ADATE that is prior to FOLLOWUP_START_DT will not be included even if the DDATE is after FOLLOWUP_START_DT</t>
  </si>
  <si>
    <t>Diagnoses with an ADATE that is prior to CYCLE_END_DT will be included even if the DDATE is after CYCLE_END_DT.</t>
  </si>
  <si>
    <t>CPTMOD1</t>
  </si>
  <si>
    <t>CPT Modifier Code 1 as found in the source data </t>
  </si>
  <si>
    <t>CPTMOD2</t>
  </si>
  <si>
    <t>CPT Modifier Code 2 as found in the source data </t>
  </si>
  <si>
    <t>CPTMOD3</t>
  </si>
  <si>
    <t>CPT Modifier Code 3 as found in the source data </t>
  </si>
  <si>
    <t>PERFORMINGPROVIDER</t>
  </si>
  <si>
    <t>Identifies the provider that performed the procedure.</t>
  </si>
  <si>
    <t>PROCDATE</t>
  </si>
  <si>
    <t>The actual date when the procedure was performed.</t>
  </si>
  <si>
    <t>PX</t>
  </si>
  <si>
    <t>##.## or ##.# ICD-9,
$$$$$$$  ICD-10,
#####,  ####A, ####T  CPT-4,
A#### for HCPCS,
 ### or #### for Revenue Codes (match source data)
# = Numeric Digit,
A=Alphabet Letter
$=Alpha or Numeric 
Convert local codes to standard codes if possible.
Value set is dependent on the PX_CODETYPE value and is set by external organizations.
Revenue codes may appear as both a 3-digit value and an equivalent 4-digit value with a leading zero, for example, both '123' and '0123' may appear in the data. Users should include both variants in filter/query conditions.</t>
  </si>
  <si>
    <t>PX_CODETYPE</t>
  </si>
  <si>
    <t>09 = ICD-9-CM
10 = ICD-10-CM
11 = ICD-11-CM
C4 = CPT-4
H4 = HCPCS-4
RV = Revenue code
LO = Local homegrown
OT = Other</t>
  </si>
  <si>
    <t>PXCNT</t>
  </si>
  <si>
    <t>Number of times the procedure was performed during the encounter</t>
  </si>
  <si>
    <t>Includes one record per procedure for all STUDY_IDs in the SUBJECT file. Keep only records where persons  was  &gt;=18 years of age at time of procedure.</t>
  </si>
  <si>
    <t>Procedures with an ADATE that is prior to FOLLOWUP_START_DT will not be included even if the DDATE is after FOLLOWUP_START_DT</t>
  </si>
  <si>
    <t>Procedures with an ADATE that is prior to CYCLE_END_DT will be included even if the DDATE is after CYCLE_END_DT.</t>
  </si>
  <si>
    <t>Unique identifier of provider</t>
  </si>
  <si>
    <t>PROVIDER_BIRTH_YEAR</t>
  </si>
  <si>
    <t>Provider year of birth</t>
  </si>
  <si>
    <t>PROVIDER_GENDER</t>
  </si>
  <si>
    <t>Provider gender</t>
  </si>
  <si>
    <t>PROVIDER_HISPANIC</t>
  </si>
  <si>
    <t>"Y"=Provider is Hispanic</t>
  </si>
  <si>
    <t>PROVIDER_RACE</t>
  </si>
  <si>
    <t>Provider race</t>
  </si>
  <si>
    <t>PROVIDER_TYPE_DESC</t>
  </si>
  <si>
    <t>Provider type (e.g., "Psychologist", "Registered Nurse")</t>
  </si>
  <si>
    <t>SPECIALTY_DESC</t>
  </si>
  <si>
    <t>Description of provider specialty #1</t>
  </si>
  <si>
    <t>SPECIALTY2_DESC</t>
  </si>
  <si>
    <t>Description of provider specialty #2</t>
  </si>
  <si>
    <t>SPECIALTY3_DESC</t>
  </si>
  <si>
    <t>Description of provider specialty #3</t>
  </si>
  <si>
    <t>YEAR_GRADUATED</t>
  </si>
  <si>
    <t>Year provider graduated medical/technical/nursing school</t>
  </si>
  <si>
    <t>1. Extract provider specialty information for all providers in system</t>
  </si>
  <si>
    <t>GEOCODE</t>
  </si>
  <si>
    <t>Concatenation of the FIPS codes for State, County, Tract, Block Group, and Block</t>
  </si>
  <si>
    <t>GEOCODE_APP</t>
  </si>
  <si>
    <t>The name of the application used to geocode this location</t>
  </si>
  <si>
    <t>GEOCODE_BOUNDARY_YEAR</t>
  </si>
  <si>
    <t>Census year for which geocode applies</t>
  </si>
  <si>
    <t>GEOLEVEL</t>
  </si>
  <si>
    <t>The most granular geographic level of the GEOCODE indicating the specificity of the match made.  Also called 'map flag'."B = Block. [THE CODE SENT BY KPNC TO CREATE THIS FILE TRUNCATED THE GEOCODE TO 11 CHARACTERS SO THAT THE LOWEST LEVEL AT ALL SITES WOULD BE 'TRACT'. HOWEVER, THE 'GEOLEVEL' VARIABLE STILL REFLECTS THE ORIGINAL LEVEL IN THE SITE'S VDW. THIS CODE THAT CREATED THIS FILE SHOULD HAVE RESET THIS VARIALBE TO 'T' IF THE RECORD WENT DOWN TO THE TRACT LEVEL.]
G = Block group
T = Tract
C = County
Z = Zip code
U = Unable to be appended
P = Address is post office</t>
  </si>
  <si>
    <t>LATITUDE</t>
  </si>
  <si>
    <t>Latitude of location</t>
  </si>
  <si>
    <t>LOC_END</t>
  </si>
  <si>
    <t>Date on which tenure at this person's location began</t>
  </si>
  <si>
    <t>LOC_START</t>
  </si>
  <si>
    <t>Date on which tenure at this person's location ended</t>
  </si>
  <si>
    <t>LONGITUDE</t>
  </si>
  <si>
    <t>Longitude of location</t>
  </si>
  <si>
    <t>MATCH_STRENGTH</t>
  </si>
  <si>
    <t>A code indicating the type of match achieved by the geocoding software."0 = No coordinates
1 = Zip +0 centroid
2 = Zip +2 centroid
3 = Zip +4 centroid
4 = Shape path centroid
5 = Street address position
6 = Point zip centroid
X = Street intersection"</t>
  </si>
  <si>
    <t>ZIP</t>
  </si>
  <si>
    <t>Zip Code--a five-character numeric code assigned by the US Postal Service to various regions where it delivers mail.</t>
  </si>
  <si>
    <t>1. This file has a single record for each time period in which a person's address mapped to a distinct geocode. Only records for STUDY_IDs in the SUBJECT file are included. Geocode periods entirely prior to 1/1/2012 or entirely after 12/31/2017 are excluded.  If LOC_START is prior to 1/1/2012, then LOC_START is set to 1/1/2012. If an LOC_END is after 12/31/2017, the LOC_END is set to 12/31/2017.</t>
  </si>
  <si>
    <t>It gets complicated when you try to associated census variables like education. Can that be left up to individual projects, or can be decide on a set of important ones (and at which level - I would suggest tract).</t>
  </si>
  <si>
    <t>BLOCK</t>
  </si>
  <si>
    <t>Block code--a 3-character numeric code assigned to census blocks.</t>
  </si>
  <si>
    <t>BLOCKGP</t>
  </si>
  <si>
    <t>Block Group Code--a 1-character numeric code assigned to census block groups.</t>
  </si>
  <si>
    <t>BORNINUS</t>
  </si>
  <si>
    <t>Proportion of people over age 5 that were born in the US</t>
  </si>
  <si>
    <t>CENSUS_DATA_SRC</t>
  </si>
  <si>
    <t>Source of the data in the record</t>
  </si>
  <si>
    <t>CENSUS_YEAR</t>
  </si>
  <si>
    <t>Year the census data was collected</t>
  </si>
  <si>
    <t>COUNTY</t>
  </si>
  <si>
    <t>County Code--a 3-character numeric code assigned to census counties.</t>
  </si>
  <si>
    <t>DISABILITY</t>
  </si>
  <si>
    <t>Proportion of people over age 18 living with any disability</t>
  </si>
  <si>
    <t>DIVORCED</t>
  </si>
  <si>
    <t>Proportion of people over age 15 who are divorced</t>
  </si>
  <si>
    <t>EDUCATION1</t>
  </si>
  <si>
    <t>Less than 9th grade</t>
  </si>
  <si>
    <t>EDUCATION2</t>
  </si>
  <si>
    <t>9th - 12th grade</t>
  </si>
  <si>
    <t>EDUCATION3</t>
  </si>
  <si>
    <t>high school graduate</t>
  </si>
  <si>
    <t>EDUCATION4</t>
  </si>
  <si>
    <t>some college, no degree</t>
  </si>
  <si>
    <t>EDUCATION5</t>
  </si>
  <si>
    <t>associate degree</t>
  </si>
  <si>
    <t>EDUCATION6</t>
  </si>
  <si>
    <t>bachelor degree</t>
  </si>
  <si>
    <t>EDUCATION7</t>
  </si>
  <si>
    <t>graduate or professional degree</t>
  </si>
  <si>
    <t>EDUCATION8</t>
  </si>
  <si>
    <t>Doctorate degree</t>
  </si>
  <si>
    <t>ENGLISH_SPEAKER</t>
  </si>
  <si>
    <t>Proportion of people over age 5 that speak only English or speak english “very well”</t>
  </si>
  <si>
    <t>FAMINCOME1</t>
  </si>
  <si>
    <t>less than $10,000</t>
  </si>
  <si>
    <t>FAMINCOME10</t>
  </si>
  <si>
    <t>$50,000-$59,999</t>
  </si>
  <si>
    <t>FAMINCOME11</t>
  </si>
  <si>
    <t>$60,000-$74,999</t>
  </si>
  <si>
    <t>FAMINCOME12</t>
  </si>
  <si>
    <t>$75,000-$99,999</t>
  </si>
  <si>
    <t>FAMINCOME13</t>
  </si>
  <si>
    <t>$100,000-$124,999</t>
  </si>
  <si>
    <t>FAMINCOME14</t>
  </si>
  <si>
    <t>$125,000-$149,999</t>
  </si>
  <si>
    <t>FAMINCOME15</t>
  </si>
  <si>
    <t>$150,000-$199,999</t>
  </si>
  <si>
    <t>FAMINCOME16</t>
  </si>
  <si>
    <t>$200,000+</t>
  </si>
  <si>
    <t>FAMINCOME2</t>
  </si>
  <si>
    <t>$10,000 - $14,999</t>
  </si>
  <si>
    <t>FAMINCOME3</t>
  </si>
  <si>
    <t>$15,000-$19,999</t>
  </si>
  <si>
    <t>FAMINCOME4</t>
  </si>
  <si>
    <t>$20,000-$24,999</t>
  </si>
  <si>
    <t>FAMINCOME5</t>
  </si>
  <si>
    <t>$25,000-$29,999</t>
  </si>
  <si>
    <t>FAMINCOME6</t>
  </si>
  <si>
    <t>$30,000-$34,999</t>
  </si>
  <si>
    <t>FAMINCOME7</t>
  </si>
  <si>
    <t>$35,000-$39,999</t>
  </si>
  <si>
    <t>FAMINCOME8</t>
  </si>
  <si>
    <t>$40,000-$44,999</t>
  </si>
  <si>
    <t>FAMINCOME9</t>
  </si>
  <si>
    <t>$45,000-$49,999</t>
  </si>
  <si>
    <t>FAMPOVERTY</t>
  </si>
  <si>
    <t>Proportion of family households in the geography with below-poverty level income.</t>
  </si>
  <si>
    <t>FEMALE_HEAD_OF_HH</t>
  </si>
  <si>
    <t>Proportion of households headed by females (no male present)</t>
  </si>
  <si>
    <t>Concatenation of the FIPS codes for State, County, Tract, Block Group and Block</t>
  </si>
  <si>
    <t>HH_NOCAR</t>
  </si>
  <si>
    <t>Proportion of households with no car (owner and renter occupied)</t>
  </si>
  <si>
    <t>HH_PUBLIC_ASSISTANCE</t>
  </si>
  <si>
    <t>Proportion of households on public assistance</t>
  </si>
  <si>
    <t>HMOWNER_COSTS_MORT</t>
  </si>
  <si>
    <t>Proportion of households with monthly owner costs &gt; 50% HH income, in homes with mortgages</t>
  </si>
  <si>
    <t>HMOWNER_COSTS_NO_MORT</t>
  </si>
  <si>
    <t>Proportion of households with monthly owner costs &gt; 50% HH income, in homes without mortgages</t>
  </si>
  <si>
    <t>HOMES_MEDVALUE</t>
  </si>
  <si>
    <t>Median value of homes</t>
  </si>
  <si>
    <t>HOUSES_N</t>
  </si>
  <si>
    <t>Number of housing units in geography</t>
  </si>
  <si>
    <t>HOUSES_OCCUPIED</t>
  </si>
  <si>
    <t>Proportion of houses_n that are occupied.</t>
  </si>
  <si>
    <t>HOUSES_OWN</t>
  </si>
  <si>
    <t>Proportion of occupied housing units that are occupied by owners.</t>
  </si>
  <si>
    <t>HOUSES_RENT</t>
  </si>
  <si>
    <t>Proportion of occupied housing units that are occupied by renters.</t>
  </si>
  <si>
    <t>HOUSES_UNOCC_FORRENT</t>
  </si>
  <si>
    <t>Proportion of unoccupied housing units that are for rent.</t>
  </si>
  <si>
    <t>HOUSES_UNOCC_FORSALE</t>
  </si>
  <si>
    <t>Proportion of unoccupied housing units that are for sale</t>
  </si>
  <si>
    <t>HOUSES_UNOCC_MIGRANT</t>
  </si>
  <si>
    <t>Proportion of unoccupied housing units that are used for migrant workers.</t>
  </si>
  <si>
    <t>HOUSES_UNOCC_OTHER</t>
  </si>
  <si>
    <t>Proportion of unoccupied housing units that are vacant for other reasons.</t>
  </si>
  <si>
    <t>HOUSES_UNOCC_RENTSOLD</t>
  </si>
  <si>
    <t>Proportion of unoccupied housing units that are rented or sold, but still unoccupied.</t>
  </si>
  <si>
    <t>HOUSES_UNOCC_SEASONAL</t>
  </si>
  <si>
    <t>Proportion of unoccupied housing units that are used seasonally or other occasional use.</t>
  </si>
  <si>
    <t>HOUSINCOME1</t>
  </si>
  <si>
    <t>&lt; $10,000</t>
  </si>
  <si>
    <t>HOUSINCOME10</t>
  </si>
  <si>
    <t>HOUSINCOME11</t>
  </si>
  <si>
    <t>HOUSINCOME12</t>
  </si>
  <si>
    <t>HOUSINCOME13</t>
  </si>
  <si>
    <t>HOUSINCOME14</t>
  </si>
  <si>
    <t>HOUSINCOME15</t>
  </si>
  <si>
    <t>HOUSINCOME16</t>
  </si>
  <si>
    <t>HOUSINCOME2</t>
  </si>
  <si>
    <t>$10,000-$14,999</t>
  </si>
  <si>
    <t>HOUSINCOME3</t>
  </si>
  <si>
    <t>HOUSINCOME4</t>
  </si>
  <si>
    <t>HOUSINCOME5</t>
  </si>
  <si>
    <t>HOUSINCOME6</t>
  </si>
  <si>
    <t>HOUSINCOME7</t>
  </si>
  <si>
    <t>HOUSINCOME8</t>
  </si>
  <si>
    <t>HOUSINCOME9</t>
  </si>
  <si>
    <t>HOUSPOVERTY</t>
  </si>
  <si>
    <t>%Households with below-poverty level income</t>
  </si>
  <si>
    <t>Proportion of people covered by Medicaid</t>
  </si>
  <si>
    <t>Proportion of people covered by Medicare</t>
  </si>
  <si>
    <t>MARRIED</t>
  </si>
  <si>
    <t>Proportion of people over age 15 who are married</t>
  </si>
  <si>
    <t>MEDFAMINCOME</t>
  </si>
  <si>
    <t>Median Family Income</t>
  </si>
  <si>
    <t>MEDHOUSINCOME</t>
  </si>
  <si>
    <t>median household income</t>
  </si>
  <si>
    <t>MGR_FEMALE</t>
  </si>
  <si>
    <t>Proportion of female management occupations</t>
  </si>
  <si>
    <t>MGR_MALE</t>
  </si>
  <si>
    <t>Proportion of male management occupations</t>
  </si>
  <si>
    <t>MOVEDINLAST12MON</t>
  </si>
  <si>
    <t>Proportion of households that moved in the last 12 months</t>
  </si>
  <si>
    <t>PCT_CROWDING</t>
  </si>
  <si>
    <t>Proportion of households with &gt;= 1 person per room</t>
  </si>
  <si>
    <t>POV_100_124</t>
  </si>
  <si>
    <t>Between 100 and 124.99% of poverty level</t>
  </si>
  <si>
    <t>POV_125_149</t>
  </si>
  <si>
    <t>Between 125 and 149.99% of poverty level</t>
  </si>
  <si>
    <t>POV_150_174</t>
  </si>
  <si>
    <t>Between 150 and 174.99% of poverty level</t>
  </si>
  <si>
    <t>POV_175_184</t>
  </si>
  <si>
    <t>Between 175 and 184.99% of poverty level</t>
  </si>
  <si>
    <t>POV_185_199</t>
  </si>
  <si>
    <t>Between 185 and 199.99% of poverty level</t>
  </si>
  <si>
    <t>POV_50_74</t>
  </si>
  <si>
    <t>Between 50 and 74.99% of poverty level</t>
  </si>
  <si>
    <t>POV_75_99</t>
  </si>
  <si>
    <t>Between 75 and 99.99% of poverty level</t>
  </si>
  <si>
    <t>POV_GT_200</t>
  </si>
  <si>
    <t>&gt; 200% of poverty level</t>
  </si>
  <si>
    <t>POV_LT_50</t>
  </si>
  <si>
    <t>&lt;50% of poverty level</t>
  </si>
  <si>
    <t>RA_HIS_AM</t>
  </si>
  <si>
    <t>%american indian or alaska native, hispanic</t>
  </si>
  <si>
    <t>RA_HIS_AS</t>
  </si>
  <si>
    <t>%asian, hispanic</t>
  </si>
  <si>
    <t>RA_HIS_BL</t>
  </si>
  <si>
    <t>%black or african american, hispanic</t>
  </si>
  <si>
    <t>RA_HIS_HA</t>
  </si>
  <si>
    <t>%native hawaiian or other pacific islander, hispanic</t>
  </si>
  <si>
    <t>RA_HIS_ML</t>
  </si>
  <si>
    <t>%two or more races, hispanic</t>
  </si>
  <si>
    <t>RA_HIS_OT</t>
  </si>
  <si>
    <t>%other, hispanic</t>
  </si>
  <si>
    <t>RA_HIS_WH</t>
  </si>
  <si>
    <t>%white, hispanic</t>
  </si>
  <si>
    <t>RA_NHS_AM</t>
  </si>
  <si>
    <t>%american indian or alaska native, non-hispanic</t>
  </si>
  <si>
    <t>RA_NHS_AS</t>
  </si>
  <si>
    <t>%asian, non-hispanic</t>
  </si>
  <si>
    <t>RA_NHS_BL</t>
  </si>
  <si>
    <t>%black or african american, non-hispanic</t>
  </si>
  <si>
    <t>RA_NHS_HA</t>
  </si>
  <si>
    <t>%native hawaiian or other pacific islander, non-hispanic</t>
  </si>
  <si>
    <t>RA_NHS_ML</t>
  </si>
  <si>
    <t>%two or more races, non-hispanic</t>
  </si>
  <si>
    <t>RA_NHS_OT</t>
  </si>
  <si>
    <t>%other, non-hispanic</t>
  </si>
  <si>
    <t>RA_NHS_WH</t>
  </si>
  <si>
    <t>%white, non-hispanic</t>
  </si>
  <si>
    <t>RESIDENTS_65</t>
  </si>
  <si>
    <t>Proportion of population over 65</t>
  </si>
  <si>
    <t>SAME_RESIDENCE</t>
  </si>
  <si>
    <t>Proportion of persons in same residence since year 2005</t>
  </si>
  <si>
    <t>SPANISH_SPEAKER</t>
  </si>
  <si>
    <t>Proportion of people over age 5 who speak only spanish or speak spanish “very well”</t>
  </si>
  <si>
    <t>STATE</t>
  </si>
  <si>
    <t>State Code--a two-character numeric code assigned to US states, districts, territories and protectorates.</t>
  </si>
  <si>
    <t>TRACT</t>
  </si>
  <si>
    <t>Tract Code--a six-character numeric code assigned to census tracts.</t>
  </si>
  <si>
    <t>UNEMPLOYMENT</t>
  </si>
  <si>
    <t>Proportion of civilian noninstitutionalized population between 18 and 64 who are unemployed</t>
  </si>
  <si>
    <t>UNEMPLOYMENT_MALE</t>
  </si>
  <si>
    <t>Proportion of civilian noninstitutionalized males between 18 and 64 who are unemployed</t>
  </si>
  <si>
    <t>AGE_YEAR</t>
  </si>
  <si>
    <t>Year of age, starting at 18</t>
  </si>
  <si>
    <t>MEMBER_MONTHS</t>
  </si>
  <si>
    <t>Member months in this month</t>
  </si>
  <si>
    <t>MONTH</t>
  </si>
  <si>
    <t>Month of the year (1 to 12)</t>
  </si>
  <si>
    <t>MONTH_DATE_START</t>
  </si>
  <si>
    <t>First day of this calendar month (e.g., 01MAR2015).</t>
  </si>
  <si>
    <t>MONTH_DATE_STOP</t>
  </si>
  <si>
    <t>Last day of this calendar month (e.g., 31MAR2015).</t>
  </si>
  <si>
    <t>RACE</t>
  </si>
  <si>
    <t>Race (derived)</t>
  </si>
  <si>
    <t>YEAR</t>
  </si>
  <si>
    <t>Year (2012 to 2018)</t>
  </si>
  <si>
    <t xml:space="preserve">1. This file is created by joining the VDW enrollment and demographics tables. It includes information from all member (not just opioid users) and so cannot be derived from the foundational VDW extracts. </t>
  </si>
  <si>
    <t>2. The sole difference between this file and the OPIREG_PERSON_TIME_DENOM file is that cancer time in this file is determined using cancer diagnoses from the VDW DX table rather than tumors from the VDW tumor table.</t>
  </si>
  <si>
    <t>PERSON_TIME_DENOM</t>
  </si>
  <si>
    <t>Will need to decide on a race classification derivable from the VDW RACE1-RACE5 variables.</t>
  </si>
  <si>
    <t>Aim 2a: p10_strata_sumby</t>
  </si>
  <si>
    <t>CANCER</t>
  </si>
  <si>
    <t>1=strata represents fills assumed to be related to cancer and member-time related to cancer</t>
  </si>
  <si>
    <t>MEMBER_MONTHS_2018</t>
  </si>
  <si>
    <t>Member months in this strata, but for year 2018</t>
  </si>
  <si>
    <t>MEMBER_YEARS</t>
  </si>
  <si>
    <t>Member years in this month</t>
  </si>
  <si>
    <t>MEMBER_YEARS_2018</t>
  </si>
  <si>
    <t>Member years in this strata, but for year 2018</t>
  </si>
  <si>
    <t>MORPH_EQUIV_MG</t>
  </si>
  <si>
    <t>Total morphine equivalent milligrams dispensed in this strata</t>
  </si>
  <si>
    <t>OPIOID_FILLS</t>
  </si>
  <si>
    <t>Total number of opioid fills in this strata</t>
  </si>
  <si>
    <t>STRATA_MISSING_STDRATE_DENOM</t>
  </si>
  <si>
    <t>"Y"=strata does not exist in the standardize-to year</t>
  </si>
  <si>
    <t>YEARMO</t>
  </si>
  <si>
    <t>Year and month of strata (e.g., '201401' is January, 2014)</t>
  </si>
  <si>
    <t>1. This file has one record for each gender, age (by year), race, cancer status, calendar year, calendar month. For each strata, variables indicate total opioid fills, morphine equivalent milligrams, and member months. This file is used as a source for calculating opioid-use rates across the site's member population over time.</t>
  </si>
  <si>
    <t>Aim 2a: p10_strata_sumby_cncrdx</t>
  </si>
  <si>
    <t>1. This file has one record for each gender, age (by year), race, cancer status, calendar year, calendar month. For each strata, variables indicate total opioid fills, morphine equivalent milligrams, and member months. This file is used as a source for calculating opioid-use rates across the site's member population over time. THE  DIFFERENCE BETWEEN THIS DATASET AND P10_STRATA_SUMBY IS THAT THIS DATASET DEFINES "CANCER" BASED ON DIAGNOSIS CODES INSTEAD OF TUMORS.</t>
  </si>
  <si>
    <t>Aim 2a: p20_opioid_std_rates</t>
  </si>
  <si>
    <t>AGE_GROUP</t>
  </si>
  <si>
    <t>Age group</t>
  </si>
  <si>
    <t>ALL</t>
  </si>
  <si>
    <t>Value is "All" if the record holds statitstics for the entire calendar year indicated by the "YEAR" variable</t>
  </si>
  <si>
    <t>CL_TYPE_FILLS</t>
  </si>
  <si>
    <t>The method used in PROC STDRATE for confidence intervals for fill rates</t>
  </si>
  <si>
    <t>CL_TYPE_ME</t>
  </si>
  <si>
    <t>The method used in PROC STDRATE for confidence intervals for morphine equivalent rates</t>
  </si>
  <si>
    <t>ME_MG_DIR_STDZ_RT_LC</t>
  </si>
  <si>
    <t>Direct standardized rate, lower confidence limit, for morphine equivalent milligrams rate.</t>
  </si>
  <si>
    <t>ME_MG_DIR_STDZ_RT_PER_1MM</t>
  </si>
  <si>
    <t>Direct standardized rate per member-month for morphine equivalent milligrams rate.</t>
  </si>
  <si>
    <t>ME_MG_DIR_STDZ_RT_UC</t>
  </si>
  <si>
    <t>Direct standardized rate, upper confidence limit, for morphine equivalent milligrams rate.</t>
  </si>
  <si>
    <t>ME_MG_IND_STDZ_RT_LC</t>
  </si>
  <si>
    <t>Indirect standardized rate, lower confidence limit, for morphine equivalent milligrams rate.</t>
  </si>
  <si>
    <t>ME_MG_IND_STDZ_RT_PER_1MM</t>
  </si>
  <si>
    <t>ME_MG_IND_STDZ_RT_UC</t>
  </si>
  <si>
    <t>ME_MG_RT_PER_1MM</t>
  </si>
  <si>
    <t>Crude morphine equivalent milligrams rate per member month</t>
  </si>
  <si>
    <t>Calendar month (1=January)</t>
  </si>
  <si>
    <t>OBSERVEDEVENTS_FILLS</t>
  </si>
  <si>
    <t>Total number of fills in this summary level</t>
  </si>
  <si>
    <t>OBSERVEDEVENTS_ME</t>
  </si>
  <si>
    <t>Total number of morphine equivalent milligrams in this summary level</t>
  </si>
  <si>
    <t>OPI_FILLS_DIR_STDZ_RT_LC</t>
  </si>
  <si>
    <t>Direct standardized rate, lower confidence limit, for opioid fills rate.</t>
  </si>
  <si>
    <t>OPI_FILLS_DIR_STDZ_RT_PER_1MM</t>
  </si>
  <si>
    <t>Direct standardized rate per member-month for opioid fills rate.</t>
  </si>
  <si>
    <t>OPI_FILLS_DIR_STDZ_RT_UC</t>
  </si>
  <si>
    <t>Direct standardized rate, upper confidence limit, for opioid fills rate.</t>
  </si>
  <si>
    <t>OPI_FILLS_IND_STDZ_RT_LC</t>
  </si>
  <si>
    <t>Indirect standardized rate, lower confidence limit, for opioid fills rate.</t>
  </si>
  <si>
    <t>OPI_FILLS_IND_STDZ_RT_PER_1MM</t>
  </si>
  <si>
    <t>OPI_FILLS_IND_STDZ_RT_UC</t>
  </si>
  <si>
    <t>OPI_FILLS_RT_PER_1MM</t>
  </si>
  <si>
    <t>Crude opioid fills rate per member month</t>
  </si>
  <si>
    <t>POPTIME_FILLS</t>
  </si>
  <si>
    <t>Total member-months in this summary level, used for opioid fill rate</t>
  </si>
  <si>
    <t>POPTIME_ME</t>
  </si>
  <si>
    <t>Total member-months in this summary level, used for morphine equivalent milligrams rate</t>
  </si>
  <si>
    <t>SITE_CODE</t>
  </si>
  <si>
    <t>Numeric code used to identify the registry site</t>
  </si>
  <si>
    <t>_TYPE_</t>
  </si>
  <si>
    <t>This indicates the summary level represented by the records.                      By year:                                                _TYPE_='00001'
By year and month:                        _TYPE_='00011'
by year and gender:                       _TYPE_='10001'
By year and age group:                 _TYPE_='01001'
By year and race:                             _TYPE_='00101'
By year, month and gender:       _TYPE_='10011'
By year, month and age group: _TYPE_='01011'
By year, month and race:             _TYPE_='00111'</t>
  </si>
  <si>
    <t>1. This file has calculations of crude and standardized rates of opioid use across various levels of summarization - e.g., rates by year, rates by month, rates by month one record for each gender, age (by year), race, cancer status, calendar year, calendar month. For each strata, variables indicate total opioid fills, morphine equivalent milligrams, and member months. This file is used as a source for calculating opioid-use rates across the site's member population over time.</t>
  </si>
  <si>
    <t>Aim 2a: p20_opioid_std_rates_cncrdx</t>
  </si>
  <si>
    <t>1. This file has calculations of crude and standardized rates of opioid use across various levels of summarization - e.g., rates by year, rates by month, rates by month one record for each gender, age (by year), race, cancer status, calendar year, calendar month. For each strata, variables indicate total opioid fills, morphine equivalent milligrams, and member months. This file is used as a source for calculating opioid-use rates across the site's member population over time.THE  DIFFERENCE BETWEEN THIS DATASET AND P20_OPIOID_STD_RATES IS THAT THIS DATASET DEFINES "CANCER" BASED ON DIAGNOSIS CODES INSTEAD OF TUMORS.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</si>
</sst>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1"/>
      <color theme="1"/>
      <name val="Calibri"/>
      <family val="2"/>
      <scheme val="minor"/>
    </font>
    <font>
      <b/>
      <sz val="11"/>
      <color theme="1"/>
      <name val="Calibri"/>
      <family val="2"/>
      <scheme val="minor"/>
    </font>
    <font>
      <sz val="11"/>
      <color rgb="FFFF0000"/>
      <name val="Calibri"/>
      <family val="2"/>
      <scheme val="minor"/>
    </font>
    <font>
      <sz val="11"/>
      <color theme="1"/>
      <name val="Calibri"/>
      <family val="2"/>
      <scheme val="minor"/>
    </font>
    <font>
      <sz val="11"/>
      <name val="Calibri"/>
      <family val="2"/>
      <scheme val="minor"/>
    </font>
    <font>
      <u/>
      <sz val="11"/>
      <color theme="10"/>
      <name val="Calibri"/>
      <family val="2"/>
      <scheme val="minor"/>
    </font>
    <font>
      <sz val="11"/>
      <color rgb="FF7030A0"/>
      <name val="Calibri"/>
      <family val="2"/>
      <scheme val="minor"/>
    </font>
    <font>
      <sz val="10"/>
      <name val="Arial"/>
      <family val="2"/>
    </font>
    <font>
      <b/>
      <sz val="10"/>
      <name val="Arial"/>
      <family val="2"/>
    </font>
    <font>
      <vertAlign val="superscript"/>
      <sz val="10"/>
      <name val="Arial"/>
      <family val="2"/>
    </font>
    <font>
      <sz val="10"/>
      <color rgb="FFFF0000"/>
      <name val="Arial"/>
      <family val="2"/>
    </font>
    <font>
      <sz val="9"/>
      <name val="Arial"/>
      <family val="2"/>
    </font>
    <font>
      <vertAlign val="superscript"/>
      <sz val="9"/>
      <name val="Arial"/>
      <family val="2"/>
    </font>
    <font>
      <sz val="10"/>
      <name val="Arial"/>
      <family val="2"/>
    </font>
    <font>
      <b/>
      <sz val="11"/>
      <color theme="4"/>
      <name val="Calibri"/>
      <family val="2"/>
      <scheme val="minor"/>
    </font>
    <font>
      <sz val="10"/>
      <color rgb="FFED0000"/>
      <name val="Arial"/>
      <family val="2"/>
    </font>
  </fonts>
  <fills count="2">
    <fill>
      <patternFill patternType="none"/>
    </fill>
    <fill>
      <patternFill patternType="gray125"/>
    </fill>
  </fills>
  <borders count="5">
    <border>
      <left/>
      <right/>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s>
  <cellStyleXfs count="5">
    <xf numFmtId="0" fontId="0" fillId="0" borderId="0"/>
    <xf numFmtId="43" fontId="3" fillId="0" borderId="0" applyFont="0" applyFill="0" applyBorder="0" applyAlignment="0" applyProtection="0"/>
    <xf numFmtId="0" fontId="5" fillId="0" borderId="0" applyNumberFormat="0" applyFill="0" applyBorder="0" applyAlignment="0" applyProtection="0"/>
    <xf numFmtId="0" fontId="7" fillId="0" borderId="0"/>
    <xf numFmtId="0" fontId="13" fillId="0" borderId="0"/>
  </cellStyleXfs>
  <cellXfs count="52">
    <xf numFmtId="0" fontId="0" fillId="0" borderId="0" xfId="0"/>
    <xf numFmtId="0" fontId="1" fillId="0" borderId="0" xfId="0" applyFont="1"/>
    <xf numFmtId="0" fontId="0" fillId="0" borderId="0" xfId="0" applyAlignment="1">
      <alignment horizontal="left" wrapText="1"/>
    </xf>
    <xf numFmtId="0" fontId="0" fillId="0" borderId="0" xfId="0" applyAlignment="1">
      <alignment wrapText="1"/>
    </xf>
    <xf numFmtId="0" fontId="0" fillId="0" borderId="0" xfId="0" applyAlignment="1">
      <alignment horizontal="left"/>
    </xf>
    <xf numFmtId="0" fontId="0" fillId="0" borderId="0" xfId="0" quotePrefix="1"/>
    <xf numFmtId="164" fontId="0" fillId="0" borderId="0" xfId="1" applyNumberFormat="1" applyFont="1"/>
    <xf numFmtId="164" fontId="0" fillId="0" borderId="0" xfId="0" applyNumberFormat="1"/>
    <xf numFmtId="0" fontId="4" fillId="0" borderId="0" xfId="0" applyFont="1"/>
    <xf numFmtId="0" fontId="5" fillId="0" borderId="0" xfId="2"/>
    <xf numFmtId="49" fontId="0" fillId="0" borderId="0" xfId="0" applyNumberFormat="1" applyAlignment="1">
      <alignment horizontal="center"/>
    </xf>
    <xf numFmtId="0" fontId="0" fillId="0" borderId="1" xfId="0" applyBorder="1" applyAlignment="1">
      <alignment vertical="center" wrapText="1"/>
    </xf>
    <xf numFmtId="0" fontId="0" fillId="0" borderId="0" xfId="0" applyAlignment="1">
      <alignment horizontal="right"/>
    </xf>
    <xf numFmtId="2" fontId="0" fillId="0" borderId="0" xfId="0" applyNumberFormat="1"/>
    <xf numFmtId="0" fontId="2" fillId="0" borderId="0" xfId="0" applyFont="1"/>
    <xf numFmtId="0" fontId="2" fillId="0" borderId="0" xfId="0" applyFont="1" applyAlignment="1">
      <alignment wrapText="1"/>
    </xf>
    <xf numFmtId="0" fontId="6" fillId="0" borderId="0" xfId="0" applyFont="1"/>
    <xf numFmtId="0" fontId="1" fillId="0" borderId="2" xfId="0" applyFont="1" applyBorder="1"/>
    <xf numFmtId="0" fontId="7" fillId="0" borderId="0" xfId="3"/>
    <xf numFmtId="0" fontId="7" fillId="0" borderId="2" xfId="3" applyBorder="1" applyAlignment="1">
      <alignment horizontal="left" wrapText="1"/>
    </xf>
    <xf numFmtId="0" fontId="7" fillId="0" borderId="2" xfId="3" applyBorder="1" applyAlignment="1">
      <alignment horizontal="right" wrapText="1"/>
    </xf>
    <xf numFmtId="0" fontId="7" fillId="0" borderId="0" xfId="3" applyAlignment="1">
      <alignment horizontal="left" wrapText="1"/>
    </xf>
    <xf numFmtId="2" fontId="7" fillId="0" borderId="0" xfId="3" applyNumberFormat="1" applyAlignment="1">
      <alignment horizontal="right" wrapText="1"/>
    </xf>
    <xf numFmtId="0" fontId="10" fillId="0" borderId="0" xfId="3" applyFont="1"/>
    <xf numFmtId="2" fontId="7" fillId="0" borderId="0" xfId="3" applyNumberFormat="1"/>
    <xf numFmtId="0" fontId="7" fillId="0" borderId="0" xfId="3" applyAlignment="1">
      <alignment wrapText="1"/>
    </xf>
    <xf numFmtId="0" fontId="7" fillId="0" borderId="3" xfId="3" applyBorder="1" applyAlignment="1">
      <alignment wrapText="1"/>
    </xf>
    <xf numFmtId="2" fontId="7" fillId="0" borderId="3" xfId="3" applyNumberFormat="1" applyBorder="1"/>
    <xf numFmtId="2" fontId="7" fillId="0" borderId="0" xfId="3" applyNumberFormat="1" applyAlignment="1">
      <alignment horizontal="left" wrapText="1"/>
    </xf>
    <xf numFmtId="2" fontId="7" fillId="0" borderId="0" xfId="3" applyNumberFormat="1" applyAlignment="1">
      <alignment horizontal="left"/>
    </xf>
    <xf numFmtId="0" fontId="7" fillId="0" borderId="0" xfId="3" applyAlignment="1">
      <alignment horizontal="left"/>
    </xf>
    <xf numFmtId="0" fontId="7" fillId="0" borderId="0" xfId="3" applyAlignment="1">
      <alignment horizontal="center" wrapText="1"/>
    </xf>
    <xf numFmtId="0" fontId="7" fillId="0" borderId="0" xfId="3" applyAlignment="1">
      <alignment horizontal="center"/>
    </xf>
    <xf numFmtId="0" fontId="7" fillId="0" borderId="4" xfId="3" applyBorder="1" applyAlignment="1">
      <alignment horizontal="center" wrapText="1"/>
    </xf>
    <xf numFmtId="0" fontId="7" fillId="0" borderId="4" xfId="3" applyBorder="1" applyAlignment="1">
      <alignment horizontal="left" wrapText="1"/>
    </xf>
    <xf numFmtId="0" fontId="7" fillId="0" borderId="3" xfId="3" applyBorder="1" applyAlignment="1">
      <alignment horizontal="center"/>
    </xf>
    <xf numFmtId="0" fontId="7" fillId="0" borderId="3" xfId="3" applyBorder="1" applyAlignment="1">
      <alignment horizontal="left"/>
    </xf>
    <xf numFmtId="0" fontId="7" fillId="0" borderId="3" xfId="3" applyBorder="1"/>
    <xf numFmtId="0" fontId="0" fillId="0" borderId="3" xfId="0" applyBorder="1"/>
    <xf numFmtId="0" fontId="0" fillId="0" borderId="3" xfId="0" applyBorder="1" applyAlignment="1">
      <alignment horizontal="left" wrapText="1"/>
    </xf>
    <xf numFmtId="0" fontId="14" fillId="0" borderId="0" xfId="0" applyFont="1" applyAlignment="1">
      <alignment wrapText="1"/>
    </xf>
    <xf numFmtId="0" fontId="0" fillId="0" borderId="2" xfId="0" applyBorder="1"/>
    <xf numFmtId="0" fontId="0" fillId="0" borderId="2" xfId="0" applyBorder="1" applyAlignment="1">
      <alignment wrapText="1"/>
    </xf>
    <xf numFmtId="0" fontId="0" fillId="0" borderId="0" xfId="0" applyAlignment="1">
      <alignment vertical="center" wrapText="1"/>
    </xf>
    <xf numFmtId="0" fontId="11" fillId="0" borderId="0" xfId="3" applyFont="1" applyAlignment="1">
      <alignment horizontal="left" wrapText="1"/>
    </xf>
    <xf numFmtId="0" fontId="4" fillId="0" borderId="0" xfId="0" applyFont="1" applyAlignment="1">
      <alignment horizontal="left" wrapText="1"/>
    </xf>
    <xf numFmtId="0" fontId="15" fillId="0" borderId="0" xfId="3" applyFont="1"/>
    <xf numFmtId="0" fontId="0" fillId="0" borderId="0" xfId="0" applyAlignment="1">
      <alignment horizontal="left" wrapText="1"/>
    </xf>
    <xf numFmtId="0" fontId="8" fillId="0" borderId="3" xfId="3" applyFont="1" applyBorder="1" applyAlignment="1">
      <alignment horizontal="left" wrapText="1"/>
    </xf>
    <xf numFmtId="0" fontId="8" fillId="0" borderId="3" xfId="3" applyFont="1" applyBorder="1" applyAlignment="1">
      <alignment horizontal="left"/>
    </xf>
    <xf numFmtId="0" fontId="2" fillId="0" borderId="0" xfId="0" applyFont="1" applyAlignment="1">
      <alignment horizontal="left" wrapText="1"/>
    </xf>
    <xf numFmtId="0" fontId="4" fillId="0" borderId="0" xfId="0" applyFont="1" applyAlignment="1">
      <alignment horizontal="left" wrapText="1"/>
    </xf>
  </cellXfs>
  <cellStyles count="5">
    <cellStyle name="Comma" xfId="1" builtinId="3"/>
    <cellStyle name="Hyperlink" xfId="2" builtinId="8"/>
    <cellStyle name="Normal" xfId="0" builtinId="0"/>
    <cellStyle name="Normal 2" xfId="4" xr:uid="{CC38FE14-366D-4ED4-907C-0794FA7F20B0}"/>
    <cellStyle name="Normal 3" xfId="3" xr:uid="{FA477E46-32FE-4A61-B78C-0B3C96DFA5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19</xdr:row>
      <xdr:rowOff>114300</xdr:rowOff>
    </xdr:from>
    <xdr:to>
      <xdr:col>8</xdr:col>
      <xdr:colOff>25400</xdr:colOff>
      <xdr:row>50</xdr:row>
      <xdr:rowOff>161925</xdr:rowOff>
    </xdr:to>
    <xdr:pic>
      <xdr:nvPicPr>
        <xdr:cNvPr id="4" name="Picture 3" descr="This image displays a list of all benzodiazepines included in the registry and demonstrates the conversion factors to get the equivalent lorazepam milligrams.">
          <a:extLst>
            <a:ext uri="{FF2B5EF4-FFF2-40B4-BE49-F238E27FC236}">
              <a16:creationId xmlns:a16="http://schemas.microsoft.com/office/drawing/2014/main" id="{4A5A8A7B-5687-42C6-81EF-D1E8B2A5E3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48413"/>
          <a:ext cx="10355263" cy="6429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20</xdr:row>
      <xdr:rowOff>114300</xdr:rowOff>
    </xdr:from>
    <xdr:to>
      <xdr:col>9</xdr:col>
      <xdr:colOff>165100</xdr:colOff>
      <xdr:row>51</xdr:row>
      <xdr:rowOff>161925</xdr:rowOff>
    </xdr:to>
    <xdr:pic>
      <xdr:nvPicPr>
        <xdr:cNvPr id="2" name="Picture 1" descr="This image displays a list of all benzodiazepines included in the registry and demonstrates the conversion factors to get the equivalent lorazepam milligrams.">
          <a:extLst>
            <a:ext uri="{FF2B5EF4-FFF2-40B4-BE49-F238E27FC236}">
              <a16:creationId xmlns:a16="http://schemas.microsoft.com/office/drawing/2014/main" id="{848ED2FC-1BB3-4C18-9A0B-4A2E8A497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12000"/>
          <a:ext cx="10007600" cy="6505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70</xdr:row>
      <xdr:rowOff>9525</xdr:rowOff>
    </xdr:from>
    <xdr:to>
      <xdr:col>1</xdr:col>
      <xdr:colOff>2904492</xdr:colOff>
      <xdr:row>77</xdr:row>
      <xdr:rowOff>171263</xdr:rowOff>
    </xdr:to>
    <xdr:pic>
      <xdr:nvPicPr>
        <xdr:cNvPr id="2" name="Picture 1" descr="This image presents examples on how race coding might be captured in the RACE1 - RACE5 variables, to include a code for multi-racial, particular races not reported.">
          <a:extLst>
            <a:ext uri="{FF2B5EF4-FFF2-40B4-BE49-F238E27FC236}">
              <a16:creationId xmlns:a16="http://schemas.microsoft.com/office/drawing/2014/main" id="{8392EBDF-3B81-44CC-91A2-70C882474E4E}"/>
            </a:ext>
          </a:extLst>
        </xdr:cNvPr>
        <xdr:cNvPicPr>
          <a:picLocks noChangeAspect="1"/>
        </xdr:cNvPicPr>
      </xdr:nvPicPr>
      <xdr:blipFill>
        <a:blip xmlns:r="http://schemas.openxmlformats.org/officeDocument/2006/relationships" r:embed="rId1"/>
        <a:stretch>
          <a:fillRect/>
        </a:stretch>
      </xdr:blipFill>
      <xdr:spPr>
        <a:xfrm>
          <a:off x="0" y="11420475"/>
          <a:ext cx="5066667" cy="1495238"/>
        </a:xfrm>
        <a:prstGeom prst="rect">
          <a:avLst/>
        </a:prstGeom>
      </xdr:spPr>
    </xdr:pic>
    <xdr:clientData/>
  </xdr:twoCellAnchor>
  <xdr:twoCellAnchor editAs="oneCell">
    <xdr:from>
      <xdr:col>0</xdr:col>
      <xdr:colOff>0</xdr:colOff>
      <xdr:row>37</xdr:row>
      <xdr:rowOff>0</xdr:rowOff>
    </xdr:from>
    <xdr:to>
      <xdr:col>1</xdr:col>
      <xdr:colOff>3904492</xdr:colOff>
      <xdr:row>56</xdr:row>
      <xdr:rowOff>66214</xdr:rowOff>
    </xdr:to>
    <xdr:pic>
      <xdr:nvPicPr>
        <xdr:cNvPr id="4" name="Picture 3" descr="This image represents documentation from the VDW to explain the format of coding race.">
          <a:extLst>
            <a:ext uri="{FF2B5EF4-FFF2-40B4-BE49-F238E27FC236}">
              <a16:creationId xmlns:a16="http://schemas.microsoft.com/office/drawing/2014/main" id="{FD62AE4F-551B-4C8F-BD8C-DD0A10D54CF0}"/>
            </a:ext>
          </a:extLst>
        </xdr:cNvPr>
        <xdr:cNvPicPr>
          <a:picLocks noChangeAspect="1"/>
        </xdr:cNvPicPr>
      </xdr:nvPicPr>
      <xdr:blipFill>
        <a:blip xmlns:r="http://schemas.openxmlformats.org/officeDocument/2006/relationships" r:embed="rId2"/>
        <a:stretch>
          <a:fillRect/>
        </a:stretch>
      </xdr:blipFill>
      <xdr:spPr>
        <a:xfrm>
          <a:off x="0" y="5505450"/>
          <a:ext cx="6066667" cy="3685714"/>
        </a:xfrm>
        <a:prstGeom prst="rect">
          <a:avLst/>
        </a:prstGeom>
      </xdr:spPr>
    </xdr:pic>
    <xdr:clientData/>
  </xdr:twoCellAnchor>
  <xdr:twoCellAnchor editAs="oneCell">
    <xdr:from>
      <xdr:col>0</xdr:col>
      <xdr:colOff>419100</xdr:colOff>
      <xdr:row>56</xdr:row>
      <xdr:rowOff>171450</xdr:rowOff>
    </xdr:from>
    <xdr:to>
      <xdr:col>1</xdr:col>
      <xdr:colOff>180735</xdr:colOff>
      <xdr:row>67</xdr:row>
      <xdr:rowOff>123569</xdr:rowOff>
    </xdr:to>
    <xdr:pic>
      <xdr:nvPicPr>
        <xdr:cNvPr id="5" name="Picture 4" descr="This image represents documentation from the VDW to explain the change in the order of coding race that changed from V2 based on VDW V3 definition.">
          <a:extLst>
            <a:ext uri="{FF2B5EF4-FFF2-40B4-BE49-F238E27FC236}">
              <a16:creationId xmlns:a16="http://schemas.microsoft.com/office/drawing/2014/main" id="{9E1783D7-958C-4D69-842B-4CFF5EBE19C0}"/>
            </a:ext>
          </a:extLst>
        </xdr:cNvPr>
        <xdr:cNvPicPr>
          <a:picLocks noChangeAspect="1"/>
        </xdr:cNvPicPr>
      </xdr:nvPicPr>
      <xdr:blipFill>
        <a:blip xmlns:r="http://schemas.openxmlformats.org/officeDocument/2006/relationships" r:embed="rId3"/>
        <a:stretch>
          <a:fillRect/>
        </a:stretch>
      </xdr:blipFill>
      <xdr:spPr>
        <a:xfrm>
          <a:off x="419100" y="9296400"/>
          <a:ext cx="1923810" cy="2047619"/>
        </a:xfrm>
        <a:prstGeom prst="rect">
          <a:avLst/>
        </a:prstGeom>
      </xdr:spPr>
    </xdr:pic>
    <xdr:clientData/>
  </xdr:twoCellAnchor>
  <xdr:twoCellAnchor editAs="oneCell">
    <xdr:from>
      <xdr:col>0</xdr:col>
      <xdr:colOff>0</xdr:colOff>
      <xdr:row>78</xdr:row>
      <xdr:rowOff>0</xdr:rowOff>
    </xdr:from>
    <xdr:to>
      <xdr:col>1</xdr:col>
      <xdr:colOff>2266396</xdr:colOff>
      <xdr:row>110</xdr:row>
      <xdr:rowOff>56381</xdr:rowOff>
    </xdr:to>
    <xdr:pic>
      <xdr:nvPicPr>
        <xdr:cNvPr id="6" name="Picture 5" descr="This image represents a mapping from Version 2 to Version 3 of RACE1 to RACE5 variables.">
          <a:extLst>
            <a:ext uri="{FF2B5EF4-FFF2-40B4-BE49-F238E27FC236}">
              <a16:creationId xmlns:a16="http://schemas.microsoft.com/office/drawing/2014/main" id="{917E285E-BA81-40FB-B143-621E9280F93F}"/>
            </a:ext>
          </a:extLst>
        </xdr:cNvPr>
        <xdr:cNvPicPr>
          <a:picLocks noChangeAspect="1"/>
        </xdr:cNvPicPr>
      </xdr:nvPicPr>
      <xdr:blipFill>
        <a:blip xmlns:r="http://schemas.openxmlformats.org/officeDocument/2006/relationships" r:embed="rId4"/>
        <a:stretch>
          <a:fillRect/>
        </a:stretch>
      </xdr:blipFill>
      <xdr:spPr>
        <a:xfrm>
          <a:off x="0" y="12934950"/>
          <a:ext cx="4428571" cy="615238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C6148-6391-441B-A233-3A6BA1316A05}">
  <dimension ref="A1:F45"/>
  <sheetViews>
    <sheetView workbookViewId="0">
      <selection activeCell="B8" sqref="B8"/>
    </sheetView>
  </sheetViews>
  <sheetFormatPr defaultRowHeight="14.25" x14ac:dyDescent="0.45"/>
  <cols>
    <col min="1" max="1" width="41.86328125" customWidth="1"/>
    <col min="2" max="2" width="15.3984375" customWidth="1"/>
    <col min="3" max="3" width="17.59765625" customWidth="1"/>
    <col min="4" max="4" width="11" customWidth="1"/>
    <col min="5" max="5" width="9.1328125" customWidth="1"/>
    <col min="6" max="6" width="8.59765625" customWidth="1"/>
  </cols>
  <sheetData>
    <row r="1" spans="1:6" ht="33.6" customHeight="1" x14ac:dyDescent="0.45">
      <c r="A1" s="17" t="s">
        <v>0</v>
      </c>
      <c r="B1" s="41"/>
      <c r="C1" s="41" t="s">
        <v>1</v>
      </c>
      <c r="D1" s="42" t="s">
        <v>2</v>
      </c>
      <c r="E1" s="42" t="s">
        <v>3</v>
      </c>
      <c r="F1" s="42" t="s">
        <v>4</v>
      </c>
    </row>
    <row r="2" spans="1:6" ht="18.95" customHeight="1" x14ac:dyDescent="0.45">
      <c r="B2" s="9"/>
    </row>
    <row r="3" spans="1:6" x14ac:dyDescent="0.45">
      <c r="A3" t="s">
        <v>5</v>
      </c>
      <c r="B3" s="9" t="str">
        <f>HYPERLINK("#'"&amp;A3&amp;"'!A1","Go To Sheet")</f>
        <v>Go To Sheet</v>
      </c>
    </row>
    <row r="4" spans="1:6" x14ac:dyDescent="0.45">
      <c r="A4" t="s">
        <v>6</v>
      </c>
      <c r="B4" s="9" t="str">
        <f t="shared" ref="B4:B6" si="0">HYPERLINK("#'"&amp;A4&amp;"'!A1","Go To Sheet")</f>
        <v>Go To Sheet</v>
      </c>
    </row>
    <row r="5" spans="1:6" x14ac:dyDescent="0.45">
      <c r="A5" t="s">
        <v>7</v>
      </c>
      <c r="B5" s="9" t="str">
        <f t="shared" si="0"/>
        <v>Go To Sheet</v>
      </c>
    </row>
    <row r="6" spans="1:6" x14ac:dyDescent="0.45">
      <c r="A6" t="s">
        <v>8</v>
      </c>
      <c r="B6" s="9" t="str">
        <f t="shared" si="0"/>
        <v>Go To Sheet</v>
      </c>
    </row>
    <row r="8" spans="1:6" x14ac:dyDescent="0.45">
      <c r="A8" t="s">
        <v>9</v>
      </c>
      <c r="B8" s="9" t="str">
        <f t="shared" ref="B8:B40" si="1">HYPERLINK("#'"&amp;A8&amp;"'!A1","Go To Sheet")</f>
        <v>Go To Sheet</v>
      </c>
      <c r="C8">
        <v>1</v>
      </c>
    </row>
    <row r="9" spans="1:6" x14ac:dyDescent="0.45">
      <c r="A9" t="s">
        <v>10</v>
      </c>
      <c r="B9" s="9" t="str">
        <f t="shared" si="1"/>
        <v>Go To Sheet</v>
      </c>
      <c r="C9">
        <v>1</v>
      </c>
    </row>
    <row r="10" spans="1:6" x14ac:dyDescent="0.45">
      <c r="A10" t="s">
        <v>11</v>
      </c>
      <c r="B10" s="9" t="str">
        <f t="shared" si="1"/>
        <v>Go To Sheet</v>
      </c>
      <c r="C10">
        <v>1</v>
      </c>
    </row>
    <row r="11" spans="1:6" x14ac:dyDescent="0.45">
      <c r="A11" t="s">
        <v>12</v>
      </c>
      <c r="B11" s="9" t="str">
        <f t="shared" si="1"/>
        <v>Go To Sheet</v>
      </c>
      <c r="C11">
        <v>1</v>
      </c>
    </row>
    <row r="12" spans="1:6" x14ac:dyDescent="0.45">
      <c r="A12" t="s">
        <v>13</v>
      </c>
      <c r="B12" s="9" t="str">
        <f t="shared" si="1"/>
        <v>Go To Sheet</v>
      </c>
      <c r="D12">
        <v>1</v>
      </c>
    </row>
    <row r="13" spans="1:6" x14ac:dyDescent="0.45">
      <c r="A13" t="s">
        <v>14</v>
      </c>
      <c r="B13" s="9" t="str">
        <f t="shared" si="1"/>
        <v>Go To Sheet</v>
      </c>
      <c r="C13">
        <v>1</v>
      </c>
    </row>
    <row r="14" spans="1:6" x14ac:dyDescent="0.45">
      <c r="A14" t="s">
        <v>15</v>
      </c>
      <c r="B14" s="9" t="str">
        <f t="shared" si="1"/>
        <v>Go To Sheet</v>
      </c>
      <c r="D14">
        <v>1</v>
      </c>
    </row>
    <row r="15" spans="1:6" x14ac:dyDescent="0.45">
      <c r="A15" t="s">
        <v>16</v>
      </c>
      <c r="B15" s="9" t="str">
        <f t="shared" si="1"/>
        <v>Go To Sheet</v>
      </c>
      <c r="D15">
        <v>1</v>
      </c>
    </row>
    <row r="16" spans="1:6" x14ac:dyDescent="0.45">
      <c r="A16" t="s">
        <v>17</v>
      </c>
      <c r="B16" s="9" t="str">
        <f t="shared" si="1"/>
        <v>Go To Sheet</v>
      </c>
      <c r="D16">
        <v>1</v>
      </c>
    </row>
    <row r="17" spans="1:5" x14ac:dyDescent="0.45">
      <c r="A17" t="s">
        <v>18</v>
      </c>
      <c r="B17" s="9" t="str">
        <f t="shared" si="1"/>
        <v>Go To Sheet</v>
      </c>
      <c r="D17">
        <v>1</v>
      </c>
    </row>
    <row r="18" spans="1:5" x14ac:dyDescent="0.45">
      <c r="A18" t="s">
        <v>19</v>
      </c>
      <c r="B18" s="9" t="str">
        <f t="shared" si="1"/>
        <v>Go To Sheet</v>
      </c>
      <c r="D18">
        <v>1</v>
      </c>
    </row>
    <row r="19" spans="1:5" x14ac:dyDescent="0.45">
      <c r="A19" t="s">
        <v>20</v>
      </c>
      <c r="B19" s="9" t="str">
        <f t="shared" si="1"/>
        <v>Go To Sheet</v>
      </c>
      <c r="D19">
        <v>1</v>
      </c>
    </row>
    <row r="20" spans="1:5" x14ac:dyDescent="0.45">
      <c r="A20" t="s">
        <v>21</v>
      </c>
      <c r="B20" s="9" t="str">
        <f t="shared" si="1"/>
        <v>Go To Sheet</v>
      </c>
      <c r="D20">
        <v>1</v>
      </c>
    </row>
    <row r="21" spans="1:5" x14ac:dyDescent="0.45">
      <c r="A21" t="s">
        <v>22</v>
      </c>
      <c r="B21" s="9" t="str">
        <f t="shared" si="1"/>
        <v>Go To Sheet</v>
      </c>
      <c r="D21">
        <v>1</v>
      </c>
    </row>
    <row r="22" spans="1:5" x14ac:dyDescent="0.45">
      <c r="A22" t="s">
        <v>23</v>
      </c>
      <c r="B22" s="9" t="str">
        <f t="shared" si="1"/>
        <v>Go To Sheet</v>
      </c>
      <c r="C22">
        <v>1</v>
      </c>
    </row>
    <row r="23" spans="1:5" x14ac:dyDescent="0.45">
      <c r="A23" t="s">
        <v>24</v>
      </c>
      <c r="B23" s="9" t="str">
        <f t="shared" si="1"/>
        <v>Go To Sheet</v>
      </c>
    </row>
    <row r="24" spans="1:5" x14ac:dyDescent="0.45">
      <c r="A24" t="s">
        <v>25</v>
      </c>
      <c r="B24" s="9" t="str">
        <f t="shared" si="1"/>
        <v>Go To Sheet</v>
      </c>
      <c r="E24">
        <v>1</v>
      </c>
    </row>
    <row r="25" spans="1:5" x14ac:dyDescent="0.45">
      <c r="A25" t="s">
        <v>26</v>
      </c>
      <c r="B25" s="9" t="str">
        <f t="shared" si="1"/>
        <v>Go To Sheet</v>
      </c>
      <c r="E25">
        <v>1</v>
      </c>
    </row>
    <row r="26" spans="1:5" x14ac:dyDescent="0.45">
      <c r="A26" t="s">
        <v>27</v>
      </c>
      <c r="B26" s="9" t="str">
        <f t="shared" si="1"/>
        <v>Go To Sheet</v>
      </c>
      <c r="C26">
        <v>1</v>
      </c>
    </row>
    <row r="27" spans="1:5" x14ac:dyDescent="0.45">
      <c r="A27" t="s">
        <v>28</v>
      </c>
      <c r="B27" s="9" t="str">
        <f t="shared" si="1"/>
        <v>Go To Sheet</v>
      </c>
      <c r="C27">
        <v>1</v>
      </c>
    </row>
    <row r="28" spans="1:5" x14ac:dyDescent="0.45">
      <c r="A28" t="s">
        <v>29</v>
      </c>
      <c r="B28" s="9" t="str">
        <f t="shared" si="1"/>
        <v>Go To Sheet</v>
      </c>
      <c r="C28">
        <v>1</v>
      </c>
    </row>
    <row r="29" spans="1:5" x14ac:dyDescent="0.45">
      <c r="A29" t="s">
        <v>30</v>
      </c>
      <c r="B29" s="9" t="str">
        <f t="shared" si="1"/>
        <v>Go To Sheet</v>
      </c>
      <c r="C29">
        <v>1</v>
      </c>
    </row>
    <row r="30" spans="1:5" x14ac:dyDescent="0.45">
      <c r="A30" t="s">
        <v>31</v>
      </c>
      <c r="B30" s="9" t="str">
        <f t="shared" si="1"/>
        <v>Go To Sheet</v>
      </c>
      <c r="C30">
        <v>1</v>
      </c>
    </row>
    <row r="31" spans="1:5" x14ac:dyDescent="0.45">
      <c r="A31" t="s">
        <v>32</v>
      </c>
      <c r="B31" s="9" t="str">
        <f t="shared" si="1"/>
        <v>Go To Sheet</v>
      </c>
      <c r="C31">
        <v>1</v>
      </c>
    </row>
    <row r="32" spans="1:5" x14ac:dyDescent="0.45">
      <c r="A32" t="s">
        <v>33</v>
      </c>
      <c r="B32" s="9" t="str">
        <f t="shared" si="1"/>
        <v>Go To Sheet</v>
      </c>
      <c r="C32">
        <v>1</v>
      </c>
    </row>
    <row r="33" spans="1:6" x14ac:dyDescent="0.45">
      <c r="A33" t="s">
        <v>34</v>
      </c>
      <c r="B33" s="9" t="str">
        <f t="shared" si="1"/>
        <v>Go To Sheet</v>
      </c>
      <c r="C33">
        <v>1</v>
      </c>
    </row>
    <row r="34" spans="1:6" x14ac:dyDescent="0.45">
      <c r="A34" t="s">
        <v>35</v>
      </c>
      <c r="B34" s="9" t="str">
        <f t="shared" si="1"/>
        <v>Go To Sheet</v>
      </c>
      <c r="C34">
        <v>1</v>
      </c>
    </row>
    <row r="35" spans="1:6" x14ac:dyDescent="0.45">
      <c r="A35" t="s">
        <v>36</v>
      </c>
      <c r="B35" s="9" t="str">
        <f t="shared" si="1"/>
        <v>Go To Sheet</v>
      </c>
      <c r="F35">
        <v>1</v>
      </c>
    </row>
    <row r="36" spans="1:6" x14ac:dyDescent="0.45">
      <c r="A36" t="s">
        <v>37</v>
      </c>
      <c r="B36" s="9" t="str">
        <f t="shared" si="1"/>
        <v>Go To Sheet</v>
      </c>
      <c r="C36">
        <v>1</v>
      </c>
    </row>
    <row r="37" spans="1:6" x14ac:dyDescent="0.45">
      <c r="A37" t="s">
        <v>38</v>
      </c>
      <c r="B37" s="9" t="str">
        <f t="shared" si="1"/>
        <v>Go To Sheet</v>
      </c>
      <c r="C37">
        <v>1</v>
      </c>
    </row>
    <row r="38" spans="1:6" x14ac:dyDescent="0.45">
      <c r="A38" t="s">
        <v>39</v>
      </c>
      <c r="B38" s="9" t="str">
        <f t="shared" si="1"/>
        <v>Go To Sheet</v>
      </c>
      <c r="C38">
        <v>1</v>
      </c>
    </row>
    <row r="39" spans="1:6" x14ac:dyDescent="0.45">
      <c r="A39" t="s">
        <v>40</v>
      </c>
      <c r="B39" s="9" t="str">
        <f t="shared" si="1"/>
        <v>Go To Sheet</v>
      </c>
      <c r="C39">
        <v>1</v>
      </c>
    </row>
    <row r="40" spans="1:6" x14ac:dyDescent="0.45">
      <c r="A40" t="s">
        <v>41</v>
      </c>
      <c r="B40" s="9" t="str">
        <f t="shared" si="1"/>
        <v>Go To Sheet</v>
      </c>
      <c r="C40">
        <v>1</v>
      </c>
    </row>
    <row r="41" spans="1:6" x14ac:dyDescent="0.45">
      <c r="C41">
        <f>SUM(C8:C40)</f>
        <v>20</v>
      </c>
      <c r="D41">
        <f>SUM(D8:D40)</f>
        <v>9</v>
      </c>
      <c r="E41">
        <f>SUM(E8:E40)</f>
        <v>2</v>
      </c>
      <c r="F41">
        <f>SUM(F8:F40)</f>
        <v>1</v>
      </c>
    </row>
    <row r="42" spans="1:6" x14ac:dyDescent="0.45">
      <c r="A42" t="s">
        <v>42</v>
      </c>
      <c r="B42" s="9" t="str">
        <f t="shared" ref="B42:B45" si="2">HYPERLINK("#'"&amp;A42&amp;"'!A1","Go To Sheet")</f>
        <v>Go To Sheet</v>
      </c>
    </row>
    <row r="43" spans="1:6" x14ac:dyDescent="0.45">
      <c r="A43" t="s">
        <v>43</v>
      </c>
      <c r="B43" s="9" t="str">
        <f t="shared" si="2"/>
        <v>Go To Sheet</v>
      </c>
    </row>
    <row r="44" spans="1:6" x14ac:dyDescent="0.45">
      <c r="A44" t="s">
        <v>44</v>
      </c>
      <c r="B44" s="9" t="str">
        <f t="shared" si="2"/>
        <v>Go To Sheet</v>
      </c>
    </row>
    <row r="45" spans="1:6" x14ac:dyDescent="0.45">
      <c r="A45" t="s">
        <v>45</v>
      </c>
      <c r="B45" s="9" t="str">
        <f t="shared" si="2"/>
        <v>Go To Sheet</v>
      </c>
    </row>
  </sheetData>
  <sortState xmlns:xlrd2="http://schemas.microsoft.com/office/spreadsheetml/2017/richdata2" ref="A11:A39">
    <sortCondition ref="A11:A39"/>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F45D9-C000-4CC9-9946-D5BCBF42A3EF}">
  <dimension ref="A1:B14"/>
  <sheetViews>
    <sheetView workbookViewId="0">
      <selection activeCell="B1" sqref="B1"/>
    </sheetView>
  </sheetViews>
  <sheetFormatPr defaultRowHeight="14.25" x14ac:dyDescent="0.45"/>
  <cols>
    <col min="1" max="1" width="29.1328125" customWidth="1"/>
    <col min="2" max="2" width="62" customWidth="1"/>
    <col min="6" max="6" width="15" customWidth="1"/>
  </cols>
  <sheetData>
    <row r="1" spans="1:2" ht="42.75" x14ac:dyDescent="0.45">
      <c r="A1" s="1" t="s">
        <v>15</v>
      </c>
      <c r="B1" s="40" t="s">
        <v>177</v>
      </c>
    </row>
    <row r="3" spans="1:2" x14ac:dyDescent="0.45">
      <c r="A3" s="1" t="s">
        <v>178</v>
      </c>
      <c r="B3" s="1" t="s">
        <v>179</v>
      </c>
    </row>
    <row r="4" spans="1:2" x14ac:dyDescent="0.45">
      <c r="A4" t="s">
        <v>180</v>
      </c>
      <c r="B4" s="2" t="s">
        <v>181</v>
      </c>
    </row>
    <row r="5" spans="1:2" x14ac:dyDescent="0.45">
      <c r="A5" t="s">
        <v>186</v>
      </c>
      <c r="B5" s="2" t="s">
        <v>187</v>
      </c>
    </row>
    <row r="6" spans="1:2" x14ac:dyDescent="0.45">
      <c r="A6" t="s">
        <v>188</v>
      </c>
      <c r="B6" s="3" t="s">
        <v>189</v>
      </c>
    </row>
    <row r="7" spans="1:2" ht="28.5" x14ac:dyDescent="0.45">
      <c r="A7" t="s">
        <v>190</v>
      </c>
      <c r="B7" s="3" t="s">
        <v>191</v>
      </c>
    </row>
    <row r="8" spans="1:2" x14ac:dyDescent="0.45">
      <c r="A8" t="s">
        <v>192</v>
      </c>
      <c r="B8" t="s">
        <v>193</v>
      </c>
    </row>
    <row r="9" spans="1:2" ht="36" customHeight="1" x14ac:dyDescent="0.45">
      <c r="A9" t="s">
        <v>206</v>
      </c>
      <c r="B9" s="2" t="s">
        <v>225</v>
      </c>
    </row>
    <row r="10" spans="1:2" ht="51.75" customHeight="1" x14ac:dyDescent="0.45">
      <c r="A10" t="s">
        <v>210</v>
      </c>
      <c r="B10" s="2" t="s">
        <v>211</v>
      </c>
    </row>
    <row r="12" spans="1:2" x14ac:dyDescent="0.45">
      <c r="A12" s="47" t="s">
        <v>226</v>
      </c>
      <c r="B12" s="47"/>
    </row>
    <row r="13" spans="1:2" ht="21.95" customHeight="1" x14ac:dyDescent="0.45">
      <c r="A13" s="47"/>
      <c r="B13" s="47"/>
    </row>
    <row r="14" spans="1:2" x14ac:dyDescent="0.45">
      <c r="A14" s="47"/>
      <c r="B14" s="47"/>
    </row>
  </sheetData>
  <mergeCells count="3">
    <mergeCell ref="A12:B12"/>
    <mergeCell ref="A13:B13"/>
    <mergeCell ref="A14:B1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72158-9648-46F2-B176-C3856E0358E3}">
  <dimension ref="A1:B12"/>
  <sheetViews>
    <sheetView workbookViewId="0">
      <selection activeCell="B2" sqref="B2"/>
    </sheetView>
  </sheetViews>
  <sheetFormatPr defaultRowHeight="14.25" x14ac:dyDescent="0.45"/>
  <cols>
    <col min="1" max="1" width="35.73046875" customWidth="1"/>
    <col min="2" max="2" width="62" customWidth="1"/>
    <col min="6" max="6" width="15" customWidth="1"/>
  </cols>
  <sheetData>
    <row r="1" spans="1:2" ht="28.5" x14ac:dyDescent="0.45">
      <c r="A1" s="1" t="s">
        <v>16</v>
      </c>
      <c r="B1" s="40" t="s">
        <v>213</v>
      </c>
    </row>
    <row r="3" spans="1:2" x14ac:dyDescent="0.45">
      <c r="A3" s="1" t="s">
        <v>178</v>
      </c>
      <c r="B3" s="1" t="s">
        <v>179</v>
      </c>
    </row>
    <row r="4" spans="1:2" x14ac:dyDescent="0.45">
      <c r="A4" t="s">
        <v>180</v>
      </c>
      <c r="B4" s="2" t="s">
        <v>181</v>
      </c>
    </row>
    <row r="5" spans="1:2" x14ac:dyDescent="0.45">
      <c r="A5" t="s">
        <v>186</v>
      </c>
      <c r="B5" s="2" t="s">
        <v>187</v>
      </c>
    </row>
    <row r="6" spans="1:2" x14ac:dyDescent="0.45">
      <c r="A6" t="s">
        <v>188</v>
      </c>
      <c r="B6" s="3" t="s">
        <v>214</v>
      </c>
    </row>
    <row r="7" spans="1:2" ht="28.5" x14ac:dyDescent="0.45">
      <c r="A7" t="s">
        <v>190</v>
      </c>
      <c r="B7" s="3" t="s">
        <v>215</v>
      </c>
    </row>
    <row r="8" spans="1:2" x14ac:dyDescent="0.45">
      <c r="A8" t="s">
        <v>192</v>
      </c>
      <c r="B8" t="s">
        <v>193</v>
      </c>
    </row>
    <row r="9" spans="1:2" ht="36" customHeight="1" x14ac:dyDescent="0.45">
      <c r="A9" t="s">
        <v>206</v>
      </c>
      <c r="B9" s="2" t="s">
        <v>225</v>
      </c>
    </row>
    <row r="10" spans="1:2" ht="51.75" customHeight="1" x14ac:dyDescent="0.45">
      <c r="A10" t="s">
        <v>210</v>
      </c>
      <c r="B10" s="2" t="s">
        <v>211</v>
      </c>
    </row>
    <row r="12" spans="1:2" x14ac:dyDescent="0.45">
      <c r="A12" s="47" t="s">
        <v>226</v>
      </c>
      <c r="B12" s="47"/>
    </row>
  </sheetData>
  <mergeCells count="1">
    <mergeCell ref="A12:B1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6912B-9E40-493F-B831-8F0A97BC10B2}">
  <dimension ref="A1:B17"/>
  <sheetViews>
    <sheetView workbookViewId="0">
      <selection activeCell="A17" sqref="A17:XFD17"/>
    </sheetView>
  </sheetViews>
  <sheetFormatPr defaultRowHeight="14.25" x14ac:dyDescent="0.45"/>
  <cols>
    <col min="1" max="1" width="30.265625" customWidth="1"/>
    <col min="2" max="2" width="62" customWidth="1"/>
    <col min="6" max="6" width="15" customWidth="1"/>
  </cols>
  <sheetData>
    <row r="1" spans="1:2" ht="42.75" x14ac:dyDescent="0.45">
      <c r="A1" s="1" t="s">
        <v>19</v>
      </c>
      <c r="B1" s="40" t="s">
        <v>177</v>
      </c>
    </row>
    <row r="3" spans="1:2" x14ac:dyDescent="0.45">
      <c r="A3" s="1" t="s">
        <v>178</v>
      </c>
      <c r="B3" s="1" t="s">
        <v>179</v>
      </c>
    </row>
    <row r="4" spans="1:2" x14ac:dyDescent="0.45">
      <c r="A4" t="s">
        <v>180</v>
      </c>
      <c r="B4" s="2" t="s">
        <v>181</v>
      </c>
    </row>
    <row r="5" spans="1:2" x14ac:dyDescent="0.45">
      <c r="A5" t="s">
        <v>182</v>
      </c>
      <c r="B5" s="2" t="s">
        <v>227</v>
      </c>
    </row>
    <row r="6" spans="1:2" x14ac:dyDescent="0.45">
      <c r="A6" t="s">
        <v>186</v>
      </c>
      <c r="B6" s="2" t="s">
        <v>187</v>
      </c>
    </row>
    <row r="7" spans="1:2" x14ac:dyDescent="0.45">
      <c r="A7" t="s">
        <v>188</v>
      </c>
      <c r="B7" s="3" t="s">
        <v>189</v>
      </c>
    </row>
    <row r="8" spans="1:2" ht="28.5" x14ac:dyDescent="0.45">
      <c r="A8" t="s">
        <v>190</v>
      </c>
      <c r="B8" s="3" t="s">
        <v>191</v>
      </c>
    </row>
    <row r="9" spans="1:2" x14ac:dyDescent="0.45">
      <c r="A9" t="s">
        <v>192</v>
      </c>
      <c r="B9" t="s">
        <v>193</v>
      </c>
    </row>
    <row r="10" spans="1:2" x14ac:dyDescent="0.45">
      <c r="A10" t="s">
        <v>228</v>
      </c>
      <c r="B10" t="s">
        <v>229</v>
      </c>
    </row>
    <row r="11" spans="1:2" x14ac:dyDescent="0.45">
      <c r="A11" t="s">
        <v>230</v>
      </c>
      <c r="B11" t="s">
        <v>52</v>
      </c>
    </row>
    <row r="12" spans="1:2" ht="36" customHeight="1" x14ac:dyDescent="0.45">
      <c r="A12" t="s">
        <v>206</v>
      </c>
      <c r="B12" s="2" t="s">
        <v>225</v>
      </c>
    </row>
    <row r="13" spans="1:2" ht="36" customHeight="1" x14ac:dyDescent="0.45">
      <c r="A13" t="s">
        <v>208</v>
      </c>
      <c r="B13" s="2" t="s">
        <v>231</v>
      </c>
    </row>
    <row r="14" spans="1:2" ht="51.75" customHeight="1" x14ac:dyDescent="0.45">
      <c r="A14" t="s">
        <v>210</v>
      </c>
      <c r="B14" s="2" t="s">
        <v>211</v>
      </c>
    </row>
    <row r="16" spans="1:2" x14ac:dyDescent="0.45">
      <c r="A16" s="47" t="s">
        <v>232</v>
      </c>
      <c r="B16" s="47"/>
    </row>
    <row r="17" spans="1:2" x14ac:dyDescent="0.45">
      <c r="A17" s="47"/>
      <c r="B17" s="47"/>
    </row>
  </sheetData>
  <mergeCells count="2">
    <mergeCell ref="A16:B16"/>
    <mergeCell ref="A17:B17"/>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D53FB-7533-44E4-9641-BF9D6B38315B}">
  <dimension ref="A1:B18"/>
  <sheetViews>
    <sheetView workbookViewId="0">
      <selection activeCell="B2" sqref="B2"/>
    </sheetView>
  </sheetViews>
  <sheetFormatPr defaultRowHeight="14.25" x14ac:dyDescent="0.45"/>
  <cols>
    <col min="1" max="1" width="34.73046875" customWidth="1"/>
    <col min="2" max="2" width="62" customWidth="1"/>
    <col min="6" max="6" width="15" customWidth="1"/>
  </cols>
  <sheetData>
    <row r="1" spans="1:2" ht="28.5" x14ac:dyDescent="0.45">
      <c r="A1" s="1" t="s">
        <v>20</v>
      </c>
      <c r="B1" s="40" t="s">
        <v>213</v>
      </c>
    </row>
    <row r="3" spans="1:2" x14ac:dyDescent="0.45">
      <c r="A3" s="1" t="s">
        <v>178</v>
      </c>
      <c r="B3" s="1" t="s">
        <v>179</v>
      </c>
    </row>
    <row r="4" spans="1:2" x14ac:dyDescent="0.45">
      <c r="A4" t="s">
        <v>180</v>
      </c>
      <c r="B4" s="2" t="s">
        <v>181</v>
      </c>
    </row>
    <row r="5" spans="1:2" x14ac:dyDescent="0.45">
      <c r="A5" t="s">
        <v>182</v>
      </c>
      <c r="B5" s="2" t="s">
        <v>227</v>
      </c>
    </row>
    <row r="6" spans="1:2" x14ac:dyDescent="0.45">
      <c r="A6" t="s">
        <v>186</v>
      </c>
      <c r="B6" s="2" t="s">
        <v>187</v>
      </c>
    </row>
    <row r="7" spans="1:2" x14ac:dyDescent="0.45">
      <c r="A7" t="s">
        <v>188</v>
      </c>
      <c r="B7" s="3" t="s">
        <v>189</v>
      </c>
    </row>
    <row r="8" spans="1:2" ht="28.5" x14ac:dyDescent="0.45">
      <c r="A8" t="s">
        <v>190</v>
      </c>
      <c r="B8" s="3" t="s">
        <v>191</v>
      </c>
    </row>
    <row r="9" spans="1:2" x14ac:dyDescent="0.45">
      <c r="A9" t="s">
        <v>192</v>
      </c>
      <c r="B9" t="s">
        <v>193</v>
      </c>
    </row>
    <row r="10" spans="1:2" x14ac:dyDescent="0.45">
      <c r="A10" t="s">
        <v>228</v>
      </c>
      <c r="B10" t="s">
        <v>229</v>
      </c>
    </row>
    <row r="11" spans="1:2" x14ac:dyDescent="0.45">
      <c r="A11" t="s">
        <v>230</v>
      </c>
      <c r="B11" t="s">
        <v>52</v>
      </c>
    </row>
    <row r="12" spans="1:2" ht="36" customHeight="1" x14ac:dyDescent="0.45">
      <c r="A12" t="s">
        <v>206</v>
      </c>
      <c r="B12" s="2" t="s">
        <v>225</v>
      </c>
    </row>
    <row r="13" spans="1:2" ht="36" customHeight="1" x14ac:dyDescent="0.45">
      <c r="A13" t="s">
        <v>208</v>
      </c>
      <c r="B13" s="2" t="s">
        <v>231</v>
      </c>
    </row>
    <row r="14" spans="1:2" ht="51.75" customHeight="1" x14ac:dyDescent="0.45">
      <c r="A14" t="s">
        <v>210</v>
      </c>
      <c r="B14" s="2" t="s">
        <v>211</v>
      </c>
    </row>
    <row r="16" spans="1:2" x14ac:dyDescent="0.45">
      <c r="A16" s="47" t="s">
        <v>232</v>
      </c>
      <c r="B16" s="47"/>
    </row>
    <row r="17" spans="1:2" ht="33.6" customHeight="1" x14ac:dyDescent="0.45">
      <c r="A17" s="47" t="s">
        <v>233</v>
      </c>
      <c r="B17" s="47"/>
    </row>
    <row r="18" spans="1:2" x14ac:dyDescent="0.45">
      <c r="A18" s="47"/>
      <c r="B18" s="47"/>
    </row>
  </sheetData>
  <mergeCells count="3">
    <mergeCell ref="A16:B16"/>
    <mergeCell ref="A17:B17"/>
    <mergeCell ref="A18:B18"/>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4F640-B062-4F40-9AA8-FC8E10B215D9}">
  <dimension ref="A1:C22"/>
  <sheetViews>
    <sheetView workbookViewId="0">
      <selection activeCell="C26" sqref="C26"/>
    </sheetView>
  </sheetViews>
  <sheetFormatPr defaultRowHeight="14.25" x14ac:dyDescent="0.45"/>
  <cols>
    <col min="1" max="1" width="26.1328125" customWidth="1"/>
    <col min="2" max="2" width="51.59765625" customWidth="1"/>
    <col min="6" max="6" width="15" customWidth="1"/>
  </cols>
  <sheetData>
    <row r="1" spans="1:3" x14ac:dyDescent="0.45">
      <c r="A1" s="1" t="s">
        <v>37</v>
      </c>
    </row>
    <row r="3" spans="1:3" x14ac:dyDescent="0.45">
      <c r="A3" s="1" t="s">
        <v>178</v>
      </c>
      <c r="B3" s="1" t="s">
        <v>179</v>
      </c>
    </row>
    <row r="4" spans="1:3" ht="42.75" x14ac:dyDescent="0.45">
      <c r="A4" t="s">
        <v>234</v>
      </c>
      <c r="B4" s="3" t="s">
        <v>235</v>
      </c>
    </row>
    <row r="5" spans="1:3" ht="57" x14ac:dyDescent="0.45">
      <c r="A5" t="s">
        <v>236</v>
      </c>
      <c r="B5" s="3" t="s">
        <v>237</v>
      </c>
    </row>
    <row r="6" spans="1:3" x14ac:dyDescent="0.45">
      <c r="B6" s="3"/>
    </row>
    <row r="8" spans="1:3" ht="87.75" customHeight="1" x14ac:dyDescent="0.45">
      <c r="A8" s="47" t="s">
        <v>238</v>
      </c>
      <c r="B8" s="47"/>
    </row>
    <row r="9" spans="1:3" ht="30" customHeight="1" x14ac:dyDescent="0.45">
      <c r="A9" s="47" t="s">
        <v>239</v>
      </c>
      <c r="B9" s="47"/>
    </row>
    <row r="10" spans="1:3" ht="99.95" customHeight="1" x14ac:dyDescent="0.45">
      <c r="A10" s="47" t="s">
        <v>240</v>
      </c>
      <c r="B10" s="47"/>
    </row>
    <row r="11" spans="1:3" ht="31.5" customHeight="1" x14ac:dyDescent="0.45">
      <c r="A11" s="2"/>
      <c r="B11" s="2"/>
    </row>
    <row r="13" spans="1:3" x14ac:dyDescent="0.45">
      <c r="A13" s="3"/>
      <c r="B13" s="3"/>
      <c r="C13" s="10"/>
    </row>
    <row r="14" spans="1:3" x14ac:dyDescent="0.45">
      <c r="A14" s="3"/>
      <c r="B14" s="3"/>
      <c r="C14" s="10"/>
    </row>
    <row r="15" spans="1:3" x14ac:dyDescent="0.45">
      <c r="A15" s="3"/>
      <c r="B15" s="3"/>
      <c r="C15" s="10"/>
    </row>
    <row r="16" spans="1:3" x14ac:dyDescent="0.45">
      <c r="A16" s="3"/>
      <c r="B16" s="3"/>
      <c r="C16" s="10"/>
    </row>
    <row r="17" spans="1:3" x14ac:dyDescent="0.45">
      <c r="A17" s="3"/>
      <c r="B17" s="3"/>
      <c r="C17" s="10"/>
    </row>
    <row r="18" spans="1:3" x14ac:dyDescent="0.45">
      <c r="A18" s="3"/>
      <c r="B18" s="3"/>
      <c r="C18" s="10"/>
    </row>
    <row r="19" spans="1:3" x14ac:dyDescent="0.45">
      <c r="A19" s="3"/>
      <c r="B19" s="3"/>
      <c r="C19" s="10"/>
    </row>
    <row r="20" spans="1:3" x14ac:dyDescent="0.45">
      <c r="A20" s="3"/>
      <c r="B20" s="3"/>
      <c r="C20" s="10"/>
    </row>
    <row r="21" spans="1:3" x14ac:dyDescent="0.45">
      <c r="A21" s="3"/>
      <c r="B21" s="3"/>
      <c r="C21" s="10"/>
    </row>
    <row r="22" spans="1:3" x14ac:dyDescent="0.45">
      <c r="A22" s="3"/>
      <c r="B22" s="3"/>
      <c r="C22" s="10"/>
    </row>
  </sheetData>
  <mergeCells count="3">
    <mergeCell ref="A8:B8"/>
    <mergeCell ref="A10:B10"/>
    <mergeCell ref="A9:B9"/>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3A2BE-452F-4D51-8B9C-66644EC0E147}">
  <dimension ref="A1:B10"/>
  <sheetViews>
    <sheetView workbookViewId="0">
      <selection activeCell="B16" sqref="B16"/>
    </sheetView>
  </sheetViews>
  <sheetFormatPr defaultRowHeight="14.25" x14ac:dyDescent="0.45"/>
  <cols>
    <col min="1" max="1" width="28.59765625" customWidth="1"/>
    <col min="2" max="2" width="77.1328125" customWidth="1"/>
    <col min="6" max="6" width="15" customWidth="1"/>
  </cols>
  <sheetData>
    <row r="1" spans="1:2" x14ac:dyDescent="0.45">
      <c r="A1" s="1" t="s">
        <v>13</v>
      </c>
    </row>
    <row r="3" spans="1:2" x14ac:dyDescent="0.45">
      <c r="A3" s="1" t="s">
        <v>178</v>
      </c>
      <c r="B3" s="1" t="s">
        <v>179</v>
      </c>
    </row>
    <row r="4" spans="1:2" x14ac:dyDescent="0.45">
      <c r="A4" t="s">
        <v>241</v>
      </c>
      <c r="B4" t="s">
        <v>242</v>
      </c>
    </row>
    <row r="5" spans="1:2" x14ac:dyDescent="0.45">
      <c r="A5" t="s">
        <v>243</v>
      </c>
      <c r="B5" s="2" t="s">
        <v>244</v>
      </c>
    </row>
    <row r="6" spans="1:2" x14ac:dyDescent="0.45">
      <c r="A6" t="s">
        <v>245</v>
      </c>
      <c r="B6" s="2" t="s">
        <v>246</v>
      </c>
    </row>
    <row r="7" spans="1:2" x14ac:dyDescent="0.45">
      <c r="A7" t="s">
        <v>247</v>
      </c>
      <c r="B7" t="s">
        <v>248</v>
      </c>
    </row>
    <row r="8" spans="1:2" ht="45" customHeight="1" x14ac:dyDescent="0.45">
      <c r="A8" t="s">
        <v>210</v>
      </c>
      <c r="B8" s="2" t="s">
        <v>211</v>
      </c>
    </row>
    <row r="9" spans="1:2" x14ac:dyDescent="0.45">
      <c r="B9" s="2"/>
    </row>
    <row r="10" spans="1:2" ht="26.25" customHeight="1" x14ac:dyDescent="0.45">
      <c r="A10" s="47" t="s">
        <v>249</v>
      </c>
      <c r="B10" s="47"/>
    </row>
  </sheetData>
  <mergeCells count="1">
    <mergeCell ref="A10:B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4E50B-75CE-4179-8CE9-7561F2D4E722}">
  <dimension ref="A1:B18"/>
  <sheetViews>
    <sheetView topLeftCell="A11" workbookViewId="0">
      <selection activeCell="A18" sqref="A18:B18"/>
    </sheetView>
  </sheetViews>
  <sheetFormatPr defaultRowHeight="14.25" x14ac:dyDescent="0.45"/>
  <cols>
    <col min="1" max="1" width="28.59765625" customWidth="1"/>
    <col min="2" max="2" width="138.59765625" customWidth="1"/>
    <col min="6" max="6" width="15" customWidth="1"/>
  </cols>
  <sheetData>
    <row r="1" spans="1:2" x14ac:dyDescent="0.45">
      <c r="A1" s="1" t="s">
        <v>12</v>
      </c>
    </row>
    <row r="3" spans="1:2" x14ac:dyDescent="0.45">
      <c r="A3" s="1" t="s">
        <v>178</v>
      </c>
      <c r="B3" s="1" t="s">
        <v>179</v>
      </c>
    </row>
    <row r="4" spans="1:2" x14ac:dyDescent="0.45">
      <c r="A4" t="s">
        <v>250</v>
      </c>
      <c r="B4" t="s">
        <v>251</v>
      </c>
    </row>
    <row r="5" spans="1:2" x14ac:dyDescent="0.45">
      <c r="A5" t="s">
        <v>252</v>
      </c>
      <c r="B5" s="2" t="s">
        <v>253</v>
      </c>
    </row>
    <row r="6" spans="1:2" x14ac:dyDescent="0.45">
      <c r="A6" t="s">
        <v>243</v>
      </c>
      <c r="B6" s="2" t="s">
        <v>244</v>
      </c>
    </row>
    <row r="7" spans="1:2" x14ac:dyDescent="0.45">
      <c r="A7" t="s">
        <v>245</v>
      </c>
      <c r="B7" s="2" t="s">
        <v>246</v>
      </c>
    </row>
    <row r="8" spans="1:2" x14ac:dyDescent="0.45">
      <c r="A8" t="s">
        <v>254</v>
      </c>
      <c r="B8" t="s">
        <v>255</v>
      </c>
    </row>
    <row r="9" spans="1:2" x14ac:dyDescent="0.45">
      <c r="A9" t="s">
        <v>256</v>
      </c>
      <c r="B9" t="s">
        <v>257</v>
      </c>
    </row>
    <row r="10" spans="1:2" ht="156.75" x14ac:dyDescent="0.45">
      <c r="A10" t="s">
        <v>258</v>
      </c>
      <c r="B10" s="3" t="s">
        <v>259</v>
      </c>
    </row>
    <row r="11" spans="1:2" ht="60.75" customHeight="1" x14ac:dyDescent="0.45">
      <c r="A11" t="s">
        <v>260</v>
      </c>
      <c r="B11" s="3" t="s">
        <v>261</v>
      </c>
    </row>
    <row r="12" spans="1:2" ht="42.75" x14ac:dyDescent="0.45">
      <c r="A12" t="s">
        <v>262</v>
      </c>
      <c r="B12" s="2" t="s">
        <v>263</v>
      </c>
    </row>
    <row r="13" spans="1:2" x14ac:dyDescent="0.45">
      <c r="A13" t="s">
        <v>236</v>
      </c>
      <c r="B13" t="s">
        <v>264</v>
      </c>
    </row>
    <row r="14" spans="1:2" ht="28.5" x14ac:dyDescent="0.45">
      <c r="A14" t="s">
        <v>210</v>
      </c>
      <c r="B14" s="2" t="s">
        <v>211</v>
      </c>
    </row>
    <row r="15" spans="1:2" ht="24" customHeight="1" x14ac:dyDescent="0.45">
      <c r="A15" s="2" t="s">
        <v>265</v>
      </c>
      <c r="B15" s="2"/>
    </row>
    <row r="16" spans="1:2" ht="15" customHeight="1" x14ac:dyDescent="0.45">
      <c r="A16" s="2" t="s">
        <v>266</v>
      </c>
      <c r="B16" s="2"/>
    </row>
    <row r="17" spans="1:2" ht="26.25" customHeight="1" x14ac:dyDescent="0.45">
      <c r="A17" s="2" t="s">
        <v>267</v>
      </c>
      <c r="B17" s="2"/>
    </row>
    <row r="18" spans="1:2" ht="38.25" customHeight="1" x14ac:dyDescent="0.45">
      <c r="A18" s="2" t="s">
        <v>268</v>
      </c>
      <c r="B18" s="2"/>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37BB4-7A16-4913-B02A-10FDD87EA210}">
  <dimension ref="A1:B16"/>
  <sheetViews>
    <sheetView workbookViewId="0"/>
  </sheetViews>
  <sheetFormatPr defaultRowHeight="14.25" x14ac:dyDescent="0.45"/>
  <cols>
    <col min="1" max="1" width="33.73046875" customWidth="1"/>
    <col min="2" max="2" width="47.3984375" customWidth="1"/>
    <col min="6" max="6" width="15" customWidth="1"/>
  </cols>
  <sheetData>
    <row r="1" spans="1:2" ht="28.5" x14ac:dyDescent="0.45">
      <c r="A1" s="1" t="s">
        <v>33</v>
      </c>
      <c r="B1" s="40" t="s">
        <v>269</v>
      </c>
    </row>
    <row r="3" spans="1:2" x14ac:dyDescent="0.45">
      <c r="A3" s="1" t="s">
        <v>178</v>
      </c>
      <c r="B3" s="1" t="s">
        <v>179</v>
      </c>
    </row>
    <row r="4" spans="1:2" ht="28.5" x14ac:dyDescent="0.45">
      <c r="A4" t="s">
        <v>188</v>
      </c>
      <c r="B4" s="3" t="s">
        <v>189</v>
      </c>
    </row>
    <row r="5" spans="1:2" ht="28.5" x14ac:dyDescent="0.45">
      <c r="A5" t="s">
        <v>190</v>
      </c>
      <c r="B5" s="3" t="s">
        <v>191</v>
      </c>
    </row>
    <row r="6" spans="1:2" ht="36.75" customHeight="1" x14ac:dyDescent="0.45">
      <c r="A6" t="s">
        <v>270</v>
      </c>
      <c r="B6" s="3" t="s">
        <v>271</v>
      </c>
    </row>
    <row r="7" spans="1:2" x14ac:dyDescent="0.45">
      <c r="A7" t="s">
        <v>272</v>
      </c>
      <c r="B7" t="s">
        <v>273</v>
      </c>
    </row>
    <row r="8" spans="1:2" x14ac:dyDescent="0.45">
      <c r="A8" t="s">
        <v>274</v>
      </c>
      <c r="B8" t="s">
        <v>275</v>
      </c>
    </row>
    <row r="9" spans="1:2" x14ac:dyDescent="0.45">
      <c r="A9" t="s">
        <v>276</v>
      </c>
      <c r="B9" t="s">
        <v>277</v>
      </c>
    </row>
    <row r="10" spans="1:2" x14ac:dyDescent="0.45">
      <c r="A10" t="s">
        <v>278</v>
      </c>
      <c r="B10" t="s">
        <v>279</v>
      </c>
    </row>
    <row r="11" spans="1:2" x14ac:dyDescent="0.45">
      <c r="A11" t="s">
        <v>236</v>
      </c>
      <c r="B11" t="s">
        <v>264</v>
      </c>
    </row>
    <row r="12" spans="1:2" ht="63" customHeight="1" x14ac:dyDescent="0.45">
      <c r="A12" t="s">
        <v>210</v>
      </c>
      <c r="B12" s="2" t="s">
        <v>211</v>
      </c>
    </row>
    <row r="14" spans="1:2" x14ac:dyDescent="0.45">
      <c r="A14" s="47" t="s">
        <v>280</v>
      </c>
      <c r="B14" s="47"/>
    </row>
    <row r="15" spans="1:2" x14ac:dyDescent="0.45">
      <c r="A15" s="47" t="s">
        <v>281</v>
      </c>
      <c r="B15" s="47"/>
    </row>
    <row r="16" spans="1:2" ht="20.100000000000001" customHeight="1" x14ac:dyDescent="0.45">
      <c r="A16" s="47" t="s">
        <v>282</v>
      </c>
      <c r="B16" s="47"/>
    </row>
  </sheetData>
  <sortState xmlns:xlrd2="http://schemas.microsoft.com/office/spreadsheetml/2017/richdata2" ref="A4:B11">
    <sortCondition ref="A4"/>
  </sortState>
  <mergeCells count="3">
    <mergeCell ref="A14:B14"/>
    <mergeCell ref="A15:B15"/>
    <mergeCell ref="A16:B16"/>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BE846-0C77-481A-A2EF-46D930041CD5}">
  <dimension ref="A1:B16"/>
  <sheetViews>
    <sheetView workbookViewId="0"/>
  </sheetViews>
  <sheetFormatPr defaultRowHeight="14.25" x14ac:dyDescent="0.45"/>
  <cols>
    <col min="1" max="1" width="33.73046875" customWidth="1"/>
    <col min="2" max="2" width="45.3984375" customWidth="1"/>
    <col min="6" max="6" width="15" customWidth="1"/>
  </cols>
  <sheetData>
    <row r="1" spans="1:2" ht="28.5" x14ac:dyDescent="0.45">
      <c r="A1" s="1" t="s">
        <v>34</v>
      </c>
      <c r="B1" s="40" t="s">
        <v>283</v>
      </c>
    </row>
    <row r="3" spans="1:2" x14ac:dyDescent="0.45">
      <c r="A3" s="1" t="s">
        <v>178</v>
      </c>
      <c r="B3" s="1" t="s">
        <v>179</v>
      </c>
    </row>
    <row r="4" spans="1:2" ht="28.5" x14ac:dyDescent="0.45">
      <c r="A4" t="s">
        <v>188</v>
      </c>
      <c r="B4" s="3" t="s">
        <v>189</v>
      </c>
    </row>
    <row r="5" spans="1:2" ht="42.75" x14ac:dyDescent="0.45">
      <c r="A5" t="s">
        <v>190</v>
      </c>
      <c r="B5" s="3" t="s">
        <v>191</v>
      </c>
    </row>
    <row r="6" spans="1:2" ht="36.75" customHeight="1" x14ac:dyDescent="0.45">
      <c r="A6" t="s">
        <v>270</v>
      </c>
      <c r="B6" s="3" t="s">
        <v>271</v>
      </c>
    </row>
    <row r="7" spans="1:2" x14ac:dyDescent="0.45">
      <c r="A7" t="s">
        <v>272</v>
      </c>
      <c r="B7" t="s">
        <v>273</v>
      </c>
    </row>
    <row r="8" spans="1:2" x14ac:dyDescent="0.45">
      <c r="A8" t="s">
        <v>274</v>
      </c>
      <c r="B8" t="s">
        <v>275</v>
      </c>
    </row>
    <row r="9" spans="1:2" x14ac:dyDescent="0.45">
      <c r="A9" t="s">
        <v>276</v>
      </c>
      <c r="B9" t="s">
        <v>277</v>
      </c>
    </row>
    <row r="10" spans="1:2" x14ac:dyDescent="0.45">
      <c r="A10" t="s">
        <v>278</v>
      </c>
      <c r="B10" t="s">
        <v>279</v>
      </c>
    </row>
    <row r="11" spans="1:2" x14ac:dyDescent="0.45">
      <c r="A11" t="s">
        <v>236</v>
      </c>
      <c r="B11" t="s">
        <v>264</v>
      </c>
    </row>
    <row r="12" spans="1:2" ht="63" customHeight="1" x14ac:dyDescent="0.45">
      <c r="A12" t="s">
        <v>210</v>
      </c>
      <c r="B12" s="2" t="s">
        <v>211</v>
      </c>
    </row>
    <row r="14" spans="1:2" x14ac:dyDescent="0.45">
      <c r="A14" s="47" t="s">
        <v>280</v>
      </c>
      <c r="B14" s="47"/>
    </row>
    <row r="15" spans="1:2" x14ac:dyDescent="0.45">
      <c r="A15" s="47" t="s">
        <v>284</v>
      </c>
      <c r="B15" s="47"/>
    </row>
    <row r="16" spans="1:2" ht="15.95" customHeight="1" x14ac:dyDescent="0.45">
      <c r="A16" s="47" t="s">
        <v>282</v>
      </c>
      <c r="B16" s="47"/>
    </row>
  </sheetData>
  <mergeCells count="3">
    <mergeCell ref="A14:B14"/>
    <mergeCell ref="A15:B15"/>
    <mergeCell ref="A16:B16"/>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CDA93-AE72-4E2E-93AD-306393F25871}">
  <dimension ref="A1:B70"/>
  <sheetViews>
    <sheetView tabSelected="1" topLeftCell="A32" workbookViewId="0">
      <selection activeCell="B70" sqref="B70"/>
    </sheetView>
  </sheetViews>
  <sheetFormatPr defaultRowHeight="14.25" x14ac:dyDescent="0.45"/>
  <cols>
    <col min="1" max="1" width="32.3984375" customWidth="1"/>
    <col min="2" max="2" width="78" customWidth="1"/>
    <col min="6" max="6" width="15" customWidth="1"/>
  </cols>
  <sheetData>
    <row r="1" spans="1:2" x14ac:dyDescent="0.45">
      <c r="A1" s="1" t="s">
        <v>38</v>
      </c>
    </row>
    <row r="3" spans="1:2" x14ac:dyDescent="0.45">
      <c r="A3" s="1" t="s">
        <v>178</v>
      </c>
      <c r="B3" s="1" t="s">
        <v>179</v>
      </c>
    </row>
    <row r="4" spans="1:2" x14ac:dyDescent="0.45">
      <c r="A4" t="s">
        <v>285</v>
      </c>
      <c r="B4" t="s">
        <v>286</v>
      </c>
    </row>
    <row r="5" spans="1:2" x14ac:dyDescent="0.45">
      <c r="A5" t="s">
        <v>287</v>
      </c>
      <c r="B5" t="s">
        <v>288</v>
      </c>
    </row>
    <row r="6" spans="1:2" x14ac:dyDescent="0.45">
      <c r="A6" t="s">
        <v>289</v>
      </c>
      <c r="B6" t="s">
        <v>290</v>
      </c>
    </row>
    <row r="7" spans="1:2" x14ac:dyDescent="0.45">
      <c r="A7" t="s">
        <v>291</v>
      </c>
      <c r="B7" t="s">
        <v>292</v>
      </c>
    </row>
    <row r="8" spans="1:2" x14ac:dyDescent="0.45">
      <c r="A8" t="s">
        <v>293</v>
      </c>
      <c r="B8" s="2" t="s">
        <v>294</v>
      </c>
    </row>
    <row r="9" spans="1:2" ht="28.5" x14ac:dyDescent="0.45">
      <c r="A9" t="s">
        <v>295</v>
      </c>
      <c r="B9" s="2" t="s">
        <v>296</v>
      </c>
    </row>
    <row r="10" spans="1:2" x14ac:dyDescent="0.45">
      <c r="A10" t="s">
        <v>297</v>
      </c>
      <c r="B10" s="2" t="s">
        <v>298</v>
      </c>
    </row>
    <row r="11" spans="1:2" x14ac:dyDescent="0.45">
      <c r="A11" t="s">
        <v>299</v>
      </c>
      <c r="B11" s="2" t="s">
        <v>300</v>
      </c>
    </row>
    <row r="12" spans="1:2" x14ac:dyDescent="0.45">
      <c r="A12" t="s">
        <v>301</v>
      </c>
      <c r="B12" t="s">
        <v>302</v>
      </c>
    </row>
    <row r="13" spans="1:2" x14ac:dyDescent="0.45">
      <c r="A13" t="s">
        <v>303</v>
      </c>
      <c r="B13" t="s">
        <v>302</v>
      </c>
    </row>
    <row r="14" spans="1:2" x14ac:dyDescent="0.45">
      <c r="A14" t="s">
        <v>304</v>
      </c>
      <c r="B14" t="s">
        <v>302</v>
      </c>
    </row>
    <row r="15" spans="1:2" x14ac:dyDescent="0.45">
      <c r="A15" t="s">
        <v>305</v>
      </c>
      <c r="B15" t="s">
        <v>302</v>
      </c>
    </row>
    <row r="16" spans="1:2" x14ac:dyDescent="0.45">
      <c r="A16" t="s">
        <v>306</v>
      </c>
      <c r="B16" t="s">
        <v>302</v>
      </c>
    </row>
    <row r="17" spans="1:2" ht="22.5" customHeight="1" x14ac:dyDescent="0.45">
      <c r="A17" t="s">
        <v>307</v>
      </c>
      <c r="B17" s="2" t="s">
        <v>308</v>
      </c>
    </row>
    <row r="18" spans="1:2" x14ac:dyDescent="0.45">
      <c r="A18" t="s">
        <v>309</v>
      </c>
      <c r="B18" s="3" t="s">
        <v>310</v>
      </c>
    </row>
    <row r="19" spans="1:2" x14ac:dyDescent="0.45">
      <c r="A19" t="s">
        <v>236</v>
      </c>
      <c r="B19" t="s">
        <v>264</v>
      </c>
    </row>
    <row r="20" spans="1:2" ht="105.75" customHeight="1" x14ac:dyDescent="0.45">
      <c r="A20" t="s">
        <v>311</v>
      </c>
      <c r="B20" s="2" t="s">
        <v>312</v>
      </c>
    </row>
    <row r="21" spans="1:2" ht="108.75" customHeight="1" x14ac:dyDescent="0.45">
      <c r="A21" t="s">
        <v>313</v>
      </c>
      <c r="B21" s="3" t="s">
        <v>314</v>
      </c>
    </row>
    <row r="22" spans="1:2" ht="48" customHeight="1" x14ac:dyDescent="0.45">
      <c r="A22" t="s">
        <v>210</v>
      </c>
      <c r="B22" s="2" t="s">
        <v>211</v>
      </c>
    </row>
    <row r="23" spans="1:2" ht="53.25" customHeight="1" x14ac:dyDescent="0.45">
      <c r="A23" s="2" t="s">
        <v>315</v>
      </c>
      <c r="B23" s="2"/>
    </row>
    <row r="24" spans="1:2" ht="77.25" customHeight="1" x14ac:dyDescent="0.45">
      <c r="A24" s="2" t="s">
        <v>316</v>
      </c>
      <c r="B24" s="2"/>
    </row>
    <row r="25" spans="1:2" ht="28.5" customHeight="1" x14ac:dyDescent="0.45">
      <c r="A25" s="2"/>
      <c r="B25" s="2"/>
    </row>
    <row r="26" spans="1:2" x14ac:dyDescent="0.45">
      <c r="A26" t="s">
        <v>317</v>
      </c>
    </row>
    <row r="27" spans="1:2" x14ac:dyDescent="0.45">
      <c r="A27" t="s">
        <v>318</v>
      </c>
    </row>
    <row r="28" spans="1:2" x14ac:dyDescent="0.45">
      <c r="A28" t="s">
        <v>319</v>
      </c>
      <c r="B28" s="5" t="s">
        <v>320</v>
      </c>
    </row>
    <row r="29" spans="1:2" x14ac:dyDescent="0.45">
      <c r="A29" t="s">
        <v>321</v>
      </c>
      <c r="B29" s="5" t="s">
        <v>322</v>
      </c>
    </row>
    <row r="30" spans="1:2" x14ac:dyDescent="0.45">
      <c r="A30" t="s">
        <v>323</v>
      </c>
      <c r="B30" t="s">
        <v>324</v>
      </c>
    </row>
    <row r="31" spans="1:2" x14ac:dyDescent="0.45">
      <c r="A31" t="s">
        <v>325</v>
      </c>
      <c r="B31" t="s">
        <v>326</v>
      </c>
    </row>
    <row r="32" spans="1:2" x14ac:dyDescent="0.45">
      <c r="A32" t="s">
        <v>327</v>
      </c>
      <c r="B32" t="s">
        <v>328</v>
      </c>
    </row>
    <row r="33" spans="1:2" x14ac:dyDescent="0.45">
      <c r="A33" t="s">
        <v>329</v>
      </c>
      <c r="B33" t="s">
        <v>330</v>
      </c>
    </row>
    <row r="34" spans="1:2" x14ac:dyDescent="0.45">
      <c r="A34" t="s">
        <v>289</v>
      </c>
      <c r="B34" t="s">
        <v>331</v>
      </c>
    </row>
    <row r="36" spans="1:2" x14ac:dyDescent="0.45">
      <c r="A36" t="s">
        <v>332</v>
      </c>
    </row>
    <row r="69" spans="1:2" x14ac:dyDescent="0.45">
      <c r="A69" t="s">
        <v>333</v>
      </c>
    </row>
    <row r="70" spans="1:2" ht="114" x14ac:dyDescent="0.45">
      <c r="B70" s="11" t="s">
        <v>334</v>
      </c>
    </row>
  </sheetData>
  <sortState xmlns:xlrd2="http://schemas.microsoft.com/office/spreadsheetml/2017/richdata2" ref="A4:B19">
    <sortCondition ref="A4"/>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79C53-75FC-4A2C-B560-DA3B01F1738D}">
  <dimension ref="A1:L7"/>
  <sheetViews>
    <sheetView workbookViewId="0">
      <selection activeCell="A6" sqref="A6:L6"/>
    </sheetView>
  </sheetViews>
  <sheetFormatPr defaultRowHeight="14.25" x14ac:dyDescent="0.45"/>
  <sheetData>
    <row r="1" spans="1:12" ht="70.5" customHeight="1" x14ac:dyDescent="0.45">
      <c r="A1" s="47" t="s">
        <v>46</v>
      </c>
      <c r="B1" s="47"/>
      <c r="C1" s="47"/>
      <c r="D1" s="47"/>
      <c r="E1" s="47"/>
      <c r="F1" s="47"/>
      <c r="G1" s="47"/>
      <c r="H1" s="47"/>
      <c r="I1" s="47"/>
      <c r="J1" s="47"/>
      <c r="K1" s="47"/>
      <c r="L1" s="47"/>
    </row>
    <row r="2" spans="1:12" ht="21" customHeight="1" x14ac:dyDescent="0.45">
      <c r="A2" s="47" t="s">
        <v>47</v>
      </c>
      <c r="B2" s="47"/>
      <c r="C2" s="47"/>
      <c r="D2" s="47"/>
      <c r="E2" s="47"/>
      <c r="F2" s="47"/>
      <c r="G2" s="47"/>
      <c r="H2" s="47"/>
      <c r="I2" s="47"/>
      <c r="J2" s="47"/>
      <c r="K2" s="47"/>
      <c r="L2" s="47"/>
    </row>
    <row r="3" spans="1:12" ht="48" customHeight="1" x14ac:dyDescent="0.45">
      <c r="A3" s="47" t="s">
        <v>48</v>
      </c>
      <c r="B3" s="47"/>
      <c r="C3" s="47"/>
      <c r="D3" s="47"/>
      <c r="E3" s="47"/>
      <c r="F3" s="47"/>
      <c r="G3" s="47"/>
      <c r="H3" s="47"/>
      <c r="I3" s="47"/>
      <c r="J3" s="47"/>
      <c r="K3" s="47"/>
      <c r="L3" s="47"/>
    </row>
    <row r="4" spans="1:12" ht="64.5" customHeight="1" x14ac:dyDescent="0.45">
      <c r="A4" s="47" t="s">
        <v>49</v>
      </c>
      <c r="B4" s="47"/>
      <c r="C4" s="47"/>
      <c r="D4" s="47"/>
      <c r="E4" s="47"/>
      <c r="F4" s="47"/>
      <c r="G4" s="47"/>
      <c r="H4" s="47"/>
      <c r="I4" s="47"/>
      <c r="J4" s="47"/>
      <c r="K4" s="47"/>
      <c r="L4" s="47"/>
    </row>
    <row r="5" spans="1:12" ht="51.75" customHeight="1" x14ac:dyDescent="0.45">
      <c r="A5" s="47" t="s">
        <v>50</v>
      </c>
      <c r="B5" s="47"/>
      <c r="C5" s="47"/>
      <c r="D5" s="47"/>
      <c r="E5" s="47"/>
      <c r="F5" s="47"/>
      <c r="G5" s="47"/>
      <c r="H5" s="47"/>
      <c r="I5" s="47"/>
      <c r="J5" s="47"/>
      <c r="K5" s="47"/>
      <c r="L5" s="47"/>
    </row>
    <row r="6" spans="1:12" ht="117.75" customHeight="1" x14ac:dyDescent="0.45">
      <c r="A6" s="47" t="s">
        <v>51</v>
      </c>
      <c r="B6" s="47"/>
      <c r="C6" s="47"/>
      <c r="D6" s="47"/>
      <c r="E6" s="47"/>
      <c r="F6" s="47"/>
      <c r="G6" s="47"/>
      <c r="H6" s="47"/>
      <c r="I6" s="47"/>
      <c r="J6" s="47"/>
      <c r="K6" s="47"/>
      <c r="L6" s="47"/>
    </row>
    <row r="7" spans="1:12" ht="51" customHeight="1" x14ac:dyDescent="0.45"/>
  </sheetData>
  <mergeCells count="6">
    <mergeCell ref="A6:L6"/>
    <mergeCell ref="A1:L1"/>
    <mergeCell ref="A2:L2"/>
    <mergeCell ref="A3:L3"/>
    <mergeCell ref="A4:L4"/>
    <mergeCell ref="A5:L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9202E-0B48-49F9-88B4-E4AC535E691B}">
  <dimension ref="A1:B15"/>
  <sheetViews>
    <sheetView workbookViewId="0">
      <selection activeCell="A15" sqref="A15:B15"/>
    </sheetView>
  </sheetViews>
  <sheetFormatPr defaultRowHeight="14.25" x14ac:dyDescent="0.45"/>
  <cols>
    <col min="1" max="1" width="33.265625" customWidth="1"/>
    <col min="2" max="2" width="51.3984375" customWidth="1"/>
    <col min="6" max="6" width="15" customWidth="1"/>
  </cols>
  <sheetData>
    <row r="1" spans="1:2" ht="28.5" x14ac:dyDescent="0.45">
      <c r="A1" s="1" t="s">
        <v>29</v>
      </c>
      <c r="B1" s="40" t="s">
        <v>269</v>
      </c>
    </row>
    <row r="3" spans="1:2" x14ac:dyDescent="0.45">
      <c r="A3" s="1" t="s">
        <v>178</v>
      </c>
      <c r="B3" s="1" t="s">
        <v>179</v>
      </c>
    </row>
    <row r="4" spans="1:2" ht="28.5" x14ac:dyDescent="0.45">
      <c r="A4" t="s">
        <v>188</v>
      </c>
      <c r="B4" s="3" t="s">
        <v>189</v>
      </c>
    </row>
    <row r="5" spans="1:2" ht="29.25" customHeight="1" x14ac:dyDescent="0.45">
      <c r="A5" t="s">
        <v>190</v>
      </c>
      <c r="B5" s="3" t="s">
        <v>191</v>
      </c>
    </row>
    <row r="6" spans="1:2" ht="29.25" customHeight="1" x14ac:dyDescent="0.45">
      <c r="A6" t="s">
        <v>270</v>
      </c>
      <c r="B6" s="3" t="s">
        <v>271</v>
      </c>
    </row>
    <row r="7" spans="1:2" x14ac:dyDescent="0.45">
      <c r="A7" t="s">
        <v>272</v>
      </c>
      <c r="B7" t="s">
        <v>273</v>
      </c>
    </row>
    <row r="8" spans="1:2" x14ac:dyDescent="0.45">
      <c r="A8" t="s">
        <v>274</v>
      </c>
      <c r="B8" t="s">
        <v>275</v>
      </c>
    </row>
    <row r="9" spans="1:2" x14ac:dyDescent="0.45">
      <c r="A9" t="s">
        <v>276</v>
      </c>
      <c r="B9" t="s">
        <v>277</v>
      </c>
    </row>
    <row r="10" spans="1:2" x14ac:dyDescent="0.45">
      <c r="A10" t="s">
        <v>278</v>
      </c>
      <c r="B10" t="s">
        <v>279</v>
      </c>
    </row>
    <row r="11" spans="1:2" x14ac:dyDescent="0.45">
      <c r="A11" t="s">
        <v>236</v>
      </c>
      <c r="B11" t="s">
        <v>264</v>
      </c>
    </row>
    <row r="12" spans="1:2" ht="42.75" x14ac:dyDescent="0.45">
      <c r="A12" t="s">
        <v>210</v>
      </c>
      <c r="B12" s="2" t="s">
        <v>211</v>
      </c>
    </row>
    <row r="13" spans="1:2" ht="40.5" customHeight="1" x14ac:dyDescent="0.45">
      <c r="A13" s="45" t="s">
        <v>335</v>
      </c>
      <c r="B13" s="45"/>
    </row>
    <row r="14" spans="1:2" ht="14.25" customHeight="1" x14ac:dyDescent="0.45">
      <c r="A14" s="2" t="s">
        <v>281</v>
      </c>
      <c r="B14" s="2"/>
    </row>
    <row r="15" spans="1:2" ht="30.95" customHeight="1" x14ac:dyDescent="0.45">
      <c r="A15" s="2" t="s">
        <v>282</v>
      </c>
      <c r="B15" s="2"/>
    </row>
  </sheetData>
  <sortState xmlns:xlrd2="http://schemas.microsoft.com/office/spreadsheetml/2017/richdata2" ref="A5:B11">
    <sortCondition ref="A5"/>
  </sortState>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CF05E-BB84-4668-9B02-CA50A273D1C2}">
  <dimension ref="A1:B15"/>
  <sheetViews>
    <sheetView topLeftCell="A3" workbookViewId="0">
      <selection activeCell="A15" sqref="A15:B15"/>
    </sheetView>
  </sheetViews>
  <sheetFormatPr defaultRowHeight="14.25" x14ac:dyDescent="0.45"/>
  <cols>
    <col min="1" max="1" width="33.265625" customWidth="1"/>
    <col min="2" max="2" width="54.86328125" customWidth="1"/>
    <col min="6" max="6" width="15" customWidth="1"/>
  </cols>
  <sheetData>
    <row r="1" spans="1:2" ht="28.5" x14ac:dyDescent="0.45">
      <c r="A1" s="1" t="s">
        <v>30</v>
      </c>
      <c r="B1" s="40" t="s">
        <v>283</v>
      </c>
    </row>
    <row r="3" spans="1:2" x14ac:dyDescent="0.45">
      <c r="A3" s="1" t="s">
        <v>178</v>
      </c>
      <c r="B3" s="1" t="s">
        <v>179</v>
      </c>
    </row>
    <row r="4" spans="1:2" x14ac:dyDescent="0.45">
      <c r="A4" t="s">
        <v>188</v>
      </c>
      <c r="B4" s="3" t="s">
        <v>189</v>
      </c>
    </row>
    <row r="5" spans="1:2" ht="29.25" customHeight="1" x14ac:dyDescent="0.45">
      <c r="A5" t="s">
        <v>190</v>
      </c>
      <c r="B5" s="3" t="s">
        <v>191</v>
      </c>
    </row>
    <row r="6" spans="1:2" ht="29.25" customHeight="1" x14ac:dyDescent="0.45">
      <c r="A6" t="s">
        <v>270</v>
      </c>
      <c r="B6" s="3" t="s">
        <v>271</v>
      </c>
    </row>
    <row r="7" spans="1:2" x14ac:dyDescent="0.45">
      <c r="A7" t="s">
        <v>272</v>
      </c>
      <c r="B7" t="s">
        <v>273</v>
      </c>
    </row>
    <row r="8" spans="1:2" x14ac:dyDescent="0.45">
      <c r="A8" t="s">
        <v>274</v>
      </c>
      <c r="B8" t="s">
        <v>275</v>
      </c>
    </row>
    <row r="9" spans="1:2" x14ac:dyDescent="0.45">
      <c r="A9" t="s">
        <v>276</v>
      </c>
      <c r="B9" t="s">
        <v>277</v>
      </c>
    </row>
    <row r="10" spans="1:2" x14ac:dyDescent="0.45">
      <c r="A10" t="s">
        <v>278</v>
      </c>
      <c r="B10" t="s">
        <v>279</v>
      </c>
    </row>
    <row r="11" spans="1:2" x14ac:dyDescent="0.45">
      <c r="A11" t="s">
        <v>236</v>
      </c>
      <c r="B11" t="s">
        <v>264</v>
      </c>
    </row>
    <row r="12" spans="1:2" ht="42.75" x14ac:dyDescent="0.45">
      <c r="A12" t="s">
        <v>210</v>
      </c>
      <c r="B12" s="2" t="s">
        <v>211</v>
      </c>
    </row>
    <row r="13" spans="1:2" ht="40.5" customHeight="1" x14ac:dyDescent="0.45">
      <c r="A13" s="45" t="s">
        <v>335</v>
      </c>
      <c r="B13" s="45"/>
    </row>
    <row r="14" spans="1:2" x14ac:dyDescent="0.45">
      <c r="A14" s="2" t="s">
        <v>336</v>
      </c>
      <c r="B14" s="2"/>
    </row>
    <row r="15" spans="1:2" ht="30.95" customHeight="1" x14ac:dyDescent="0.45">
      <c r="A15" s="2" t="s">
        <v>282</v>
      </c>
      <c r="B15" s="2"/>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188CB-329E-4957-B086-5FFA529040B3}">
  <dimension ref="A1:B16"/>
  <sheetViews>
    <sheetView workbookViewId="0">
      <selection activeCell="B6" sqref="B6"/>
    </sheetView>
  </sheetViews>
  <sheetFormatPr defaultRowHeight="14.25" x14ac:dyDescent="0.45"/>
  <cols>
    <col min="1" max="1" width="31.1328125" customWidth="1"/>
    <col min="2" max="2" width="53" customWidth="1"/>
    <col min="6" max="6" width="15" customWidth="1"/>
  </cols>
  <sheetData>
    <row r="1" spans="1:2" ht="28.5" x14ac:dyDescent="0.45">
      <c r="A1" s="1" t="s">
        <v>27</v>
      </c>
      <c r="B1" s="40" t="s">
        <v>269</v>
      </c>
    </row>
    <row r="3" spans="1:2" x14ac:dyDescent="0.45">
      <c r="A3" s="1" t="s">
        <v>178</v>
      </c>
      <c r="B3" s="1" t="s">
        <v>179</v>
      </c>
    </row>
    <row r="4" spans="1:2" x14ac:dyDescent="0.45">
      <c r="A4" t="s">
        <v>188</v>
      </c>
      <c r="B4" s="3" t="s">
        <v>189</v>
      </c>
    </row>
    <row r="5" spans="1:2" ht="27.75" customHeight="1" x14ac:dyDescent="0.45">
      <c r="A5" t="s">
        <v>190</v>
      </c>
      <c r="B5" s="3" t="s">
        <v>191</v>
      </c>
    </row>
    <row r="6" spans="1:2" ht="27.75" customHeight="1" x14ac:dyDescent="0.45">
      <c r="A6" t="s">
        <v>270</v>
      </c>
      <c r="B6" s="3" t="s">
        <v>271</v>
      </c>
    </row>
    <row r="7" spans="1:2" x14ac:dyDescent="0.45">
      <c r="A7" t="s">
        <v>272</v>
      </c>
      <c r="B7" t="s">
        <v>273</v>
      </c>
    </row>
    <row r="8" spans="1:2" x14ac:dyDescent="0.45">
      <c r="A8" t="s">
        <v>274</v>
      </c>
      <c r="B8" t="s">
        <v>275</v>
      </c>
    </row>
    <row r="9" spans="1:2" x14ac:dyDescent="0.45">
      <c r="A9" t="s">
        <v>276</v>
      </c>
      <c r="B9" t="s">
        <v>277</v>
      </c>
    </row>
    <row r="10" spans="1:2" x14ac:dyDescent="0.45">
      <c r="A10" t="s">
        <v>278</v>
      </c>
      <c r="B10" t="s">
        <v>279</v>
      </c>
    </row>
    <row r="11" spans="1:2" x14ac:dyDescent="0.45">
      <c r="A11" t="s">
        <v>236</v>
      </c>
      <c r="B11" t="s">
        <v>264</v>
      </c>
    </row>
    <row r="12" spans="1:2" ht="42.75" x14ac:dyDescent="0.45">
      <c r="A12" t="s">
        <v>210</v>
      </c>
      <c r="B12" s="2" t="s">
        <v>211</v>
      </c>
    </row>
    <row r="14" spans="1:2" ht="32.1" customHeight="1" x14ac:dyDescent="0.45">
      <c r="A14" s="51" t="s">
        <v>337</v>
      </c>
      <c r="B14" s="51"/>
    </row>
    <row r="15" spans="1:2" x14ac:dyDescent="0.45">
      <c r="A15" s="47" t="s">
        <v>281</v>
      </c>
      <c r="B15" s="47"/>
    </row>
    <row r="16" spans="1:2" ht="30.6" customHeight="1" x14ac:dyDescent="0.45">
      <c r="A16" s="47" t="s">
        <v>282</v>
      </c>
      <c r="B16" s="47"/>
    </row>
  </sheetData>
  <mergeCells count="3">
    <mergeCell ref="A14:B14"/>
    <mergeCell ref="A15:B15"/>
    <mergeCell ref="A16:B16"/>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AF9E-2B82-477C-85FA-0BEC95F19065}">
  <dimension ref="A1:B15"/>
  <sheetViews>
    <sheetView topLeftCell="A10" workbookViewId="0">
      <selection activeCell="B1" sqref="B1"/>
    </sheetView>
  </sheetViews>
  <sheetFormatPr defaultRowHeight="14.25" x14ac:dyDescent="0.45"/>
  <cols>
    <col min="1" max="1" width="31.86328125" customWidth="1"/>
    <col min="2" max="2" width="53" customWidth="1"/>
    <col min="6" max="6" width="15" customWidth="1"/>
  </cols>
  <sheetData>
    <row r="1" spans="1:2" ht="28.5" x14ac:dyDescent="0.45">
      <c r="A1" s="1" t="s">
        <v>28</v>
      </c>
      <c r="B1" s="40" t="s">
        <v>283</v>
      </c>
    </row>
    <row r="3" spans="1:2" x14ac:dyDescent="0.45">
      <c r="A3" s="1" t="s">
        <v>178</v>
      </c>
      <c r="B3" s="1" t="s">
        <v>179</v>
      </c>
    </row>
    <row r="4" spans="1:2" x14ac:dyDescent="0.45">
      <c r="A4" t="s">
        <v>188</v>
      </c>
      <c r="B4" s="3" t="s">
        <v>189</v>
      </c>
    </row>
    <row r="5" spans="1:2" ht="27.75" customHeight="1" x14ac:dyDescent="0.45">
      <c r="A5" t="s">
        <v>190</v>
      </c>
      <c r="B5" s="3" t="s">
        <v>191</v>
      </c>
    </row>
    <row r="6" spans="1:2" x14ac:dyDescent="0.45">
      <c r="A6" t="s">
        <v>272</v>
      </c>
      <c r="B6" t="s">
        <v>273</v>
      </c>
    </row>
    <row r="7" spans="1:2" x14ac:dyDescent="0.45">
      <c r="A7" t="s">
        <v>274</v>
      </c>
      <c r="B7" t="s">
        <v>275</v>
      </c>
    </row>
    <row r="8" spans="1:2" x14ac:dyDescent="0.45">
      <c r="A8" t="s">
        <v>276</v>
      </c>
      <c r="B8" t="s">
        <v>277</v>
      </c>
    </row>
    <row r="9" spans="1:2" x14ac:dyDescent="0.45">
      <c r="A9" t="s">
        <v>278</v>
      </c>
      <c r="B9" t="s">
        <v>279</v>
      </c>
    </row>
    <row r="10" spans="1:2" x14ac:dyDescent="0.45">
      <c r="A10" t="s">
        <v>236</v>
      </c>
      <c r="B10" t="s">
        <v>264</v>
      </c>
    </row>
    <row r="11" spans="1:2" ht="42.75" x14ac:dyDescent="0.45">
      <c r="A11" t="s">
        <v>210</v>
      </c>
      <c r="B11" s="2" t="s">
        <v>211</v>
      </c>
    </row>
    <row r="13" spans="1:2" ht="32.1" customHeight="1" x14ac:dyDescent="0.45">
      <c r="A13" s="51" t="s">
        <v>337</v>
      </c>
      <c r="B13" s="51"/>
    </row>
    <row r="14" spans="1:2" x14ac:dyDescent="0.45">
      <c r="A14" s="47" t="s">
        <v>284</v>
      </c>
      <c r="B14" s="47"/>
    </row>
    <row r="15" spans="1:2" ht="30.6" customHeight="1" x14ac:dyDescent="0.45">
      <c r="A15" s="47" t="s">
        <v>282</v>
      </c>
      <c r="B15" s="47"/>
    </row>
  </sheetData>
  <mergeCells count="3">
    <mergeCell ref="A13:B13"/>
    <mergeCell ref="A14:B14"/>
    <mergeCell ref="A15:B15"/>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40B97-515D-43EA-B25B-96E855B0CD47}">
  <dimension ref="A1:B15"/>
  <sheetViews>
    <sheetView workbookViewId="0">
      <selection activeCell="B2" sqref="B2"/>
    </sheetView>
  </sheetViews>
  <sheetFormatPr defaultRowHeight="14.25" x14ac:dyDescent="0.45"/>
  <cols>
    <col min="1" max="1" width="31.1328125" customWidth="1"/>
    <col min="2" max="2" width="53" customWidth="1"/>
    <col min="6" max="6" width="15" customWidth="1"/>
  </cols>
  <sheetData>
    <row r="1" spans="1:2" ht="28.5" x14ac:dyDescent="0.45">
      <c r="A1" s="1" t="s">
        <v>31</v>
      </c>
      <c r="B1" s="40" t="s">
        <v>269</v>
      </c>
    </row>
    <row r="3" spans="1:2" x14ac:dyDescent="0.45">
      <c r="A3" s="1" t="s">
        <v>178</v>
      </c>
      <c r="B3" s="1" t="s">
        <v>179</v>
      </c>
    </row>
    <row r="4" spans="1:2" x14ac:dyDescent="0.45">
      <c r="A4" t="s">
        <v>188</v>
      </c>
      <c r="B4" s="3" t="s">
        <v>189</v>
      </c>
    </row>
    <row r="5" spans="1:2" ht="27.75" customHeight="1" x14ac:dyDescent="0.45">
      <c r="A5" t="s">
        <v>190</v>
      </c>
      <c r="B5" s="3" t="s">
        <v>191</v>
      </c>
    </row>
    <row r="6" spans="1:2" x14ac:dyDescent="0.45">
      <c r="A6" t="s">
        <v>272</v>
      </c>
      <c r="B6" t="s">
        <v>273</v>
      </c>
    </row>
    <row r="7" spans="1:2" x14ac:dyDescent="0.45">
      <c r="A7" t="s">
        <v>274</v>
      </c>
      <c r="B7" t="s">
        <v>275</v>
      </c>
    </row>
    <row r="8" spans="1:2" x14ac:dyDescent="0.45">
      <c r="A8" t="s">
        <v>276</v>
      </c>
      <c r="B8" t="s">
        <v>277</v>
      </c>
    </row>
    <row r="9" spans="1:2" x14ac:dyDescent="0.45">
      <c r="A9" t="s">
        <v>278</v>
      </c>
      <c r="B9" t="s">
        <v>279</v>
      </c>
    </row>
    <row r="10" spans="1:2" x14ac:dyDescent="0.45">
      <c r="A10" t="s">
        <v>236</v>
      </c>
      <c r="B10" t="s">
        <v>264</v>
      </c>
    </row>
    <row r="11" spans="1:2" ht="42.75" x14ac:dyDescent="0.45">
      <c r="A11" t="s">
        <v>210</v>
      </c>
      <c r="B11" s="2" t="s">
        <v>211</v>
      </c>
    </row>
    <row r="13" spans="1:2" ht="32.1" customHeight="1" x14ac:dyDescent="0.45">
      <c r="A13" s="51" t="s">
        <v>337</v>
      </c>
      <c r="B13" s="51"/>
    </row>
    <row r="14" spans="1:2" x14ac:dyDescent="0.45">
      <c r="A14" s="47" t="s">
        <v>281</v>
      </c>
      <c r="B14" s="47"/>
    </row>
    <row r="15" spans="1:2" ht="30.6" customHeight="1" x14ac:dyDescent="0.45">
      <c r="A15" s="47" t="s">
        <v>282</v>
      </c>
      <c r="B15" s="47"/>
    </row>
  </sheetData>
  <mergeCells count="3">
    <mergeCell ref="A13:B13"/>
    <mergeCell ref="A14:B14"/>
    <mergeCell ref="A15:B15"/>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6D8EA-F500-4A32-81C5-989B44FCBD57}">
  <dimension ref="A1:B15"/>
  <sheetViews>
    <sheetView topLeftCell="A7" workbookViewId="0">
      <selection activeCell="B1" sqref="B1"/>
    </sheetView>
  </sheetViews>
  <sheetFormatPr defaultRowHeight="14.25" x14ac:dyDescent="0.45"/>
  <cols>
    <col min="1" max="1" width="32.3984375" customWidth="1"/>
    <col min="2" max="2" width="53" customWidth="1"/>
    <col min="6" max="6" width="15" customWidth="1"/>
  </cols>
  <sheetData>
    <row r="1" spans="1:2" ht="28.5" x14ac:dyDescent="0.45">
      <c r="A1" s="1" t="s">
        <v>32</v>
      </c>
      <c r="B1" s="40" t="s">
        <v>283</v>
      </c>
    </row>
    <row r="3" spans="1:2" x14ac:dyDescent="0.45">
      <c r="A3" s="1" t="s">
        <v>178</v>
      </c>
      <c r="B3" s="1" t="s">
        <v>179</v>
      </c>
    </row>
    <row r="4" spans="1:2" x14ac:dyDescent="0.45">
      <c r="A4" t="s">
        <v>188</v>
      </c>
      <c r="B4" s="3" t="s">
        <v>189</v>
      </c>
    </row>
    <row r="5" spans="1:2" ht="27.75" customHeight="1" x14ac:dyDescent="0.45">
      <c r="A5" t="s">
        <v>190</v>
      </c>
      <c r="B5" s="3" t="s">
        <v>191</v>
      </c>
    </row>
    <row r="6" spans="1:2" x14ac:dyDescent="0.45">
      <c r="A6" t="s">
        <v>272</v>
      </c>
      <c r="B6" t="s">
        <v>273</v>
      </c>
    </row>
    <row r="7" spans="1:2" x14ac:dyDescent="0.45">
      <c r="A7" t="s">
        <v>274</v>
      </c>
      <c r="B7" t="s">
        <v>275</v>
      </c>
    </row>
    <row r="8" spans="1:2" x14ac:dyDescent="0.45">
      <c r="A8" t="s">
        <v>276</v>
      </c>
      <c r="B8" t="s">
        <v>277</v>
      </c>
    </row>
    <row r="9" spans="1:2" x14ac:dyDescent="0.45">
      <c r="A9" t="s">
        <v>278</v>
      </c>
      <c r="B9" t="s">
        <v>279</v>
      </c>
    </row>
    <row r="10" spans="1:2" x14ac:dyDescent="0.45">
      <c r="A10" t="s">
        <v>236</v>
      </c>
      <c r="B10" t="s">
        <v>264</v>
      </c>
    </row>
    <row r="11" spans="1:2" ht="42.75" x14ac:dyDescent="0.45">
      <c r="A11" t="s">
        <v>210</v>
      </c>
      <c r="B11" s="2" t="s">
        <v>211</v>
      </c>
    </row>
    <row r="13" spans="1:2" ht="32.1" customHeight="1" x14ac:dyDescent="0.45">
      <c r="A13" s="51" t="s">
        <v>337</v>
      </c>
      <c r="B13" s="51"/>
    </row>
    <row r="14" spans="1:2" x14ac:dyDescent="0.45">
      <c r="A14" s="47" t="s">
        <v>284</v>
      </c>
      <c r="B14" s="47"/>
    </row>
    <row r="15" spans="1:2" ht="30.6" customHeight="1" x14ac:dyDescent="0.45">
      <c r="A15" s="47" t="s">
        <v>282</v>
      </c>
      <c r="B15" s="47"/>
    </row>
  </sheetData>
  <mergeCells count="3">
    <mergeCell ref="A13:B13"/>
    <mergeCell ref="A14:B14"/>
    <mergeCell ref="A15:B15"/>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66694-E016-404E-BF94-27940D0D9C3B}">
  <dimension ref="A1:B39"/>
  <sheetViews>
    <sheetView topLeftCell="A26" workbookViewId="0">
      <selection activeCell="B36" sqref="B36"/>
    </sheetView>
  </sheetViews>
  <sheetFormatPr defaultRowHeight="14.25" x14ac:dyDescent="0.45"/>
  <cols>
    <col min="1" max="1" width="30.3984375" customWidth="1"/>
    <col min="2" max="2" width="57.59765625" customWidth="1"/>
    <col min="6" max="6" width="15" customWidth="1"/>
  </cols>
  <sheetData>
    <row r="1" spans="1:2" x14ac:dyDescent="0.45">
      <c r="A1" s="1" t="s">
        <v>14</v>
      </c>
    </row>
    <row r="3" spans="1:2" x14ac:dyDescent="0.45">
      <c r="A3" s="1" t="s">
        <v>178</v>
      </c>
      <c r="B3" s="1" t="s">
        <v>179</v>
      </c>
    </row>
    <row r="4" spans="1:2" ht="28.5" x14ac:dyDescent="0.45">
      <c r="A4" t="s">
        <v>338</v>
      </c>
      <c r="B4" s="3" t="s">
        <v>339</v>
      </c>
    </row>
    <row r="5" spans="1:2" ht="42.75" x14ac:dyDescent="0.45">
      <c r="A5" t="s">
        <v>340</v>
      </c>
      <c r="B5" s="3" t="s">
        <v>341</v>
      </c>
    </row>
    <row r="6" spans="1:2" ht="42.75" x14ac:dyDescent="0.45">
      <c r="A6" t="s">
        <v>342</v>
      </c>
      <c r="B6" s="3" t="s">
        <v>343</v>
      </c>
    </row>
    <row r="7" spans="1:2" ht="28.5" x14ac:dyDescent="0.45">
      <c r="A7" t="s">
        <v>344</v>
      </c>
      <c r="B7" s="3" t="s">
        <v>345</v>
      </c>
    </row>
    <row r="8" spans="1:2" x14ac:dyDescent="0.45">
      <c r="A8" t="s">
        <v>346</v>
      </c>
      <c r="B8" t="s">
        <v>347</v>
      </c>
    </row>
    <row r="9" spans="1:2" x14ac:dyDescent="0.45">
      <c r="A9" t="s">
        <v>348</v>
      </c>
      <c r="B9" t="s">
        <v>349</v>
      </c>
    </row>
    <row r="10" spans="1:2" ht="42.75" x14ac:dyDescent="0.45">
      <c r="A10" t="s">
        <v>350</v>
      </c>
      <c r="B10" s="3" t="s">
        <v>351</v>
      </c>
    </row>
    <row r="11" spans="1:2" ht="57" x14ac:dyDescent="0.45">
      <c r="A11" t="s">
        <v>352</v>
      </c>
      <c r="B11" s="3" t="s">
        <v>353</v>
      </c>
    </row>
    <row r="12" spans="1:2" ht="28.5" x14ac:dyDescent="0.45">
      <c r="A12" t="s">
        <v>354</v>
      </c>
      <c r="B12" s="3" t="s">
        <v>355</v>
      </c>
    </row>
    <row r="13" spans="1:2" ht="28.5" x14ac:dyDescent="0.45">
      <c r="A13" t="s">
        <v>356</v>
      </c>
      <c r="B13" s="3" t="s">
        <v>357</v>
      </c>
    </row>
    <row r="14" spans="1:2" x14ac:dyDescent="0.45">
      <c r="A14" t="s">
        <v>358</v>
      </c>
      <c r="B14" s="3" t="s">
        <v>359</v>
      </c>
    </row>
    <row r="15" spans="1:2" ht="28.5" x14ac:dyDescent="0.45">
      <c r="A15" t="s">
        <v>360</v>
      </c>
      <c r="B15" s="3" t="s">
        <v>361</v>
      </c>
    </row>
    <row r="16" spans="1:2" ht="28.5" x14ac:dyDescent="0.45">
      <c r="A16" t="s">
        <v>362</v>
      </c>
      <c r="B16" s="3" t="s">
        <v>363</v>
      </c>
    </row>
    <row r="17" spans="1:2" x14ac:dyDescent="0.45">
      <c r="A17" t="s">
        <v>364</v>
      </c>
      <c r="B17" s="3" t="s">
        <v>365</v>
      </c>
    </row>
    <row r="18" spans="1:2" ht="28.5" x14ac:dyDescent="0.45">
      <c r="A18" t="s">
        <v>366</v>
      </c>
      <c r="B18" s="3" t="s">
        <v>367</v>
      </c>
    </row>
    <row r="19" spans="1:2" ht="42.75" x14ac:dyDescent="0.45">
      <c r="A19" t="s">
        <v>368</v>
      </c>
      <c r="B19" s="3" t="s">
        <v>369</v>
      </c>
    </row>
    <row r="20" spans="1:2" ht="28.5" x14ac:dyDescent="0.45">
      <c r="A20" t="s">
        <v>370</v>
      </c>
      <c r="B20" s="3" t="s">
        <v>371</v>
      </c>
    </row>
    <row r="21" spans="1:2" ht="28.5" x14ac:dyDescent="0.45">
      <c r="A21" t="s">
        <v>372</v>
      </c>
      <c r="B21" s="3" t="s">
        <v>373</v>
      </c>
    </row>
    <row r="22" spans="1:2" ht="28.5" x14ac:dyDescent="0.45">
      <c r="A22" t="s">
        <v>374</v>
      </c>
      <c r="B22" s="3" t="s">
        <v>375</v>
      </c>
    </row>
    <row r="23" spans="1:2" ht="28.5" x14ac:dyDescent="0.45">
      <c r="A23" t="s">
        <v>376</v>
      </c>
      <c r="B23" s="3" t="s">
        <v>377</v>
      </c>
    </row>
    <row r="24" spans="1:2" ht="28.5" x14ac:dyDescent="0.45">
      <c r="A24" t="s">
        <v>378</v>
      </c>
      <c r="B24" s="3" t="s">
        <v>379</v>
      </c>
    </row>
    <row r="25" spans="1:2" ht="28.5" x14ac:dyDescent="0.45">
      <c r="A25" t="s">
        <v>380</v>
      </c>
      <c r="B25" s="3" t="s">
        <v>381</v>
      </c>
    </row>
    <row r="26" spans="1:2" ht="28.5" x14ac:dyDescent="0.45">
      <c r="A26" t="s">
        <v>382</v>
      </c>
      <c r="B26" s="3" t="s">
        <v>383</v>
      </c>
    </row>
    <row r="27" spans="1:2" ht="28.5" x14ac:dyDescent="0.45">
      <c r="A27" t="s">
        <v>384</v>
      </c>
      <c r="B27" s="3" t="s">
        <v>385</v>
      </c>
    </row>
    <row r="28" spans="1:2" ht="28.5" x14ac:dyDescent="0.45">
      <c r="A28" t="s">
        <v>386</v>
      </c>
      <c r="B28" s="3" t="s">
        <v>387</v>
      </c>
    </row>
    <row r="29" spans="1:2" ht="28.5" x14ac:dyDescent="0.45">
      <c r="A29" t="s">
        <v>388</v>
      </c>
      <c r="B29" s="3" t="s">
        <v>389</v>
      </c>
    </row>
    <row r="30" spans="1:2" ht="28.5" x14ac:dyDescent="0.45">
      <c r="A30" t="s">
        <v>390</v>
      </c>
      <c r="B30" s="3" t="s">
        <v>391</v>
      </c>
    </row>
    <row r="31" spans="1:2" ht="28.5" x14ac:dyDescent="0.45">
      <c r="A31" t="s">
        <v>392</v>
      </c>
      <c r="B31" s="3" t="s">
        <v>393</v>
      </c>
    </row>
    <row r="32" spans="1:2" ht="28.5" x14ac:dyDescent="0.45">
      <c r="A32" t="s">
        <v>394</v>
      </c>
      <c r="B32" s="3" t="s">
        <v>395</v>
      </c>
    </row>
    <row r="33" spans="1:2" ht="28.5" x14ac:dyDescent="0.45">
      <c r="A33" t="s">
        <v>396</v>
      </c>
      <c r="B33" s="3" t="s">
        <v>397</v>
      </c>
    </row>
    <row r="34" spans="1:2" x14ac:dyDescent="0.45">
      <c r="A34" t="s">
        <v>236</v>
      </c>
      <c r="B34" t="s">
        <v>264</v>
      </c>
    </row>
    <row r="35" spans="1:2" ht="28.5" x14ac:dyDescent="0.45">
      <c r="A35" t="s">
        <v>398</v>
      </c>
      <c r="B35" s="3" t="s">
        <v>399</v>
      </c>
    </row>
    <row r="36" spans="1:2" ht="51.6" customHeight="1" thickBot="1" x14ac:dyDescent="0.5">
      <c r="A36" s="38" t="s">
        <v>210</v>
      </c>
      <c r="B36" s="39" t="s">
        <v>211</v>
      </c>
    </row>
    <row r="38" spans="1:2" ht="84.6" customHeight="1" x14ac:dyDescent="0.45">
      <c r="A38" s="47" t="s">
        <v>400</v>
      </c>
      <c r="B38" s="47"/>
    </row>
    <row r="39" spans="1:2" ht="15.6" customHeight="1" x14ac:dyDescent="0.45">
      <c r="A39" s="47"/>
      <c r="B39" s="47"/>
    </row>
  </sheetData>
  <sortState xmlns:xlrd2="http://schemas.microsoft.com/office/spreadsheetml/2017/richdata2" ref="A4:B36">
    <sortCondition ref="A4:A36"/>
  </sortState>
  <mergeCells count="2">
    <mergeCell ref="A38:B38"/>
    <mergeCell ref="A39:B39"/>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D41E4-6D67-40E6-80D6-76D6BA8EF572}">
  <dimension ref="A1:B11"/>
  <sheetViews>
    <sheetView topLeftCell="A10" workbookViewId="0">
      <selection activeCell="A11" sqref="A11:B11"/>
    </sheetView>
  </sheetViews>
  <sheetFormatPr defaultRowHeight="14.25" x14ac:dyDescent="0.45"/>
  <cols>
    <col min="1" max="1" width="28.86328125" customWidth="1"/>
    <col min="2" max="2" width="58.59765625" customWidth="1"/>
    <col min="6" max="6" width="15" customWidth="1"/>
  </cols>
  <sheetData>
    <row r="1" spans="1:2" x14ac:dyDescent="0.45">
      <c r="A1" s="1" t="s">
        <v>39</v>
      </c>
    </row>
    <row r="3" spans="1:2" x14ac:dyDescent="0.45">
      <c r="A3" s="1" t="s">
        <v>178</v>
      </c>
      <c r="B3" s="1" t="s">
        <v>179</v>
      </c>
    </row>
    <row r="4" spans="1:2" ht="171" x14ac:dyDescent="0.45">
      <c r="A4" t="s">
        <v>401</v>
      </c>
      <c r="B4" s="3" t="s">
        <v>402</v>
      </c>
    </row>
    <row r="5" spans="1:2" ht="71.25" x14ac:dyDescent="0.45">
      <c r="A5" t="s">
        <v>403</v>
      </c>
      <c r="B5" s="2" t="s">
        <v>404</v>
      </c>
    </row>
    <row r="6" spans="1:2" ht="42.75" x14ac:dyDescent="0.45">
      <c r="A6" t="s">
        <v>405</v>
      </c>
      <c r="B6" s="2" t="s">
        <v>406</v>
      </c>
    </row>
    <row r="7" spans="1:2" x14ac:dyDescent="0.45">
      <c r="A7" t="s">
        <v>407</v>
      </c>
      <c r="B7" s="2" t="s">
        <v>408</v>
      </c>
    </row>
    <row r="8" spans="1:2" x14ac:dyDescent="0.45">
      <c r="A8" t="s">
        <v>236</v>
      </c>
      <c r="B8" t="s">
        <v>264</v>
      </c>
    </row>
    <row r="9" spans="1:2" ht="51.75" customHeight="1" thickBot="1" x14ac:dyDescent="0.5">
      <c r="A9" s="38" t="s">
        <v>210</v>
      </c>
      <c r="B9" s="39" t="s">
        <v>211</v>
      </c>
    </row>
    <row r="10" spans="1:2" ht="32.25" customHeight="1" x14ac:dyDescent="0.45">
      <c r="A10" s="2" t="s">
        <v>409</v>
      </c>
      <c r="B10" s="2"/>
    </row>
    <row r="11" spans="1:2" ht="80.25" customHeight="1" x14ac:dyDescent="0.45">
      <c r="A11" s="2" t="s">
        <v>410</v>
      </c>
      <c r="B11" s="2"/>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E5397-52FA-4639-A812-317E61160C5E}">
  <dimension ref="A1:B13"/>
  <sheetViews>
    <sheetView topLeftCell="A12" workbookViewId="0">
      <selection activeCell="A13" sqref="A13:B13"/>
    </sheetView>
  </sheetViews>
  <sheetFormatPr defaultRowHeight="14.25" x14ac:dyDescent="0.45"/>
  <cols>
    <col min="1" max="1" width="28.86328125" customWidth="1"/>
    <col min="2" max="2" width="58.59765625" customWidth="1"/>
    <col min="6" max="6" width="15" customWidth="1"/>
  </cols>
  <sheetData>
    <row r="1" spans="1:2" x14ac:dyDescent="0.45">
      <c r="A1" s="1" t="s">
        <v>40</v>
      </c>
    </row>
    <row r="3" spans="1:2" x14ac:dyDescent="0.45">
      <c r="A3" s="1" t="s">
        <v>178</v>
      </c>
      <c r="B3" s="1" t="s">
        <v>179</v>
      </c>
    </row>
    <row r="4" spans="1:2" x14ac:dyDescent="0.45">
      <c r="A4" t="s">
        <v>401</v>
      </c>
      <c r="B4" s="3" t="s">
        <v>411</v>
      </c>
    </row>
    <row r="5" spans="1:2" x14ac:dyDescent="0.45">
      <c r="A5" t="s">
        <v>243</v>
      </c>
      <c r="B5" s="2" t="s">
        <v>244</v>
      </c>
    </row>
    <row r="6" spans="1:2" x14ac:dyDescent="0.45">
      <c r="A6" t="s">
        <v>245</v>
      </c>
      <c r="B6" s="2" t="s">
        <v>246</v>
      </c>
    </row>
    <row r="7" spans="1:2" ht="28.5" x14ac:dyDescent="0.45">
      <c r="A7" t="s">
        <v>403</v>
      </c>
      <c r="B7" s="2" t="s">
        <v>412</v>
      </c>
    </row>
    <row r="8" spans="1:2" x14ac:dyDescent="0.45">
      <c r="A8" t="s">
        <v>405</v>
      </c>
      <c r="B8" s="2" t="s">
        <v>413</v>
      </c>
    </row>
    <row r="9" spans="1:2" x14ac:dyDescent="0.45">
      <c r="A9" t="s">
        <v>407</v>
      </c>
      <c r="B9" s="2" t="s">
        <v>413</v>
      </c>
    </row>
    <row r="10" spans="1:2" x14ac:dyDescent="0.45">
      <c r="A10" t="s">
        <v>236</v>
      </c>
      <c r="B10" t="s">
        <v>264</v>
      </c>
    </row>
    <row r="11" spans="1:2" ht="51.75" customHeight="1" thickBot="1" x14ac:dyDescent="0.5">
      <c r="A11" s="38" t="s">
        <v>210</v>
      </c>
      <c r="B11" s="39" t="s">
        <v>211</v>
      </c>
    </row>
    <row r="12" spans="1:2" ht="68.25" customHeight="1" x14ac:dyDescent="0.45">
      <c r="A12" s="2" t="s">
        <v>414</v>
      </c>
      <c r="B12" s="2"/>
    </row>
    <row r="13" spans="1:2" ht="98.25" customHeight="1" x14ac:dyDescent="0.45">
      <c r="A13" s="2" t="s">
        <v>415</v>
      </c>
      <c r="B13" s="2"/>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18F2F-063B-4935-8078-84A1725B7276}">
  <dimension ref="A1:D21"/>
  <sheetViews>
    <sheetView workbookViewId="0">
      <selection activeCell="A9" sqref="A9:B9"/>
    </sheetView>
  </sheetViews>
  <sheetFormatPr defaultRowHeight="14.25" x14ac:dyDescent="0.45"/>
  <cols>
    <col min="1" max="1" width="26.59765625" customWidth="1"/>
    <col min="2" max="2" width="58.73046875" customWidth="1"/>
    <col min="4" max="4" width="11.1328125" customWidth="1"/>
    <col min="6" max="6" width="15" customWidth="1"/>
  </cols>
  <sheetData>
    <row r="1" spans="1:2" x14ac:dyDescent="0.45">
      <c r="A1" s="1" t="s">
        <v>9</v>
      </c>
    </row>
    <row r="3" spans="1:2" x14ac:dyDescent="0.45">
      <c r="A3" s="1" t="s">
        <v>178</v>
      </c>
      <c r="B3" s="1" t="s">
        <v>179</v>
      </c>
    </row>
    <row r="4" spans="1:2" ht="28.5" x14ac:dyDescent="0.45">
      <c r="A4" t="s">
        <v>416</v>
      </c>
      <c r="B4" s="3" t="s">
        <v>417</v>
      </c>
    </row>
    <row r="5" spans="1:2" x14ac:dyDescent="0.45">
      <c r="A5" t="s">
        <v>418</v>
      </c>
      <c r="B5" t="s">
        <v>419</v>
      </c>
    </row>
    <row r="6" spans="1:2" x14ac:dyDescent="0.45">
      <c r="A6" t="s">
        <v>236</v>
      </c>
      <c r="B6" t="s">
        <v>264</v>
      </c>
    </row>
    <row r="7" spans="1:2" ht="42.75" x14ac:dyDescent="0.45">
      <c r="A7" t="s">
        <v>210</v>
      </c>
      <c r="B7" s="2" t="s">
        <v>211</v>
      </c>
    </row>
    <row r="8" spans="1:2" ht="24.75" customHeight="1" x14ac:dyDescent="0.45">
      <c r="A8" s="2" t="s">
        <v>420</v>
      </c>
      <c r="B8" s="2"/>
    </row>
    <row r="9" spans="1:2" ht="38.25" customHeight="1" x14ac:dyDescent="0.45">
      <c r="A9" s="2" t="s">
        <v>421</v>
      </c>
      <c r="B9" s="2"/>
    </row>
    <row r="19" spans="4:4" x14ac:dyDescent="0.45">
      <c r="D19" s="6"/>
    </row>
    <row r="21" spans="4:4" x14ac:dyDescent="0.45">
      <c r="D21"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F0EA6-8E11-43EF-B5A4-46C4515B1E2A}">
  <sheetPr>
    <pageSetUpPr fitToPage="1"/>
  </sheetPr>
  <dimension ref="A1:K39"/>
  <sheetViews>
    <sheetView topLeftCell="A7" workbookViewId="0">
      <selection activeCell="A29" sqref="A29:B29"/>
    </sheetView>
  </sheetViews>
  <sheetFormatPr defaultColWidth="8.86328125" defaultRowHeight="12.75" x14ac:dyDescent="0.35"/>
  <cols>
    <col min="1" max="1" width="50.3984375" style="18" customWidth="1"/>
    <col min="2" max="2" width="17.86328125" style="18" customWidth="1"/>
    <col min="3" max="16384" width="8.86328125" style="18"/>
  </cols>
  <sheetData>
    <row r="1" spans="1:4" ht="24.75" customHeight="1" thickBot="1" x14ac:dyDescent="0.45">
      <c r="A1" s="48" t="s">
        <v>53</v>
      </c>
      <c r="B1" s="48"/>
    </row>
    <row r="2" spans="1:4" ht="36" customHeight="1" x14ac:dyDescent="0.35">
      <c r="A2" s="19" t="s">
        <v>54</v>
      </c>
      <c r="B2" s="20" t="s">
        <v>55</v>
      </c>
      <c r="C2" s="21"/>
    </row>
    <row r="3" spans="1:4" ht="15.75" customHeight="1" x14ac:dyDescent="0.35">
      <c r="A3" s="21" t="s">
        <v>56</v>
      </c>
      <c r="B3" s="22">
        <v>30</v>
      </c>
      <c r="C3" s="21"/>
    </row>
    <row r="4" spans="1:4" ht="15.75" customHeight="1" x14ac:dyDescent="0.35">
      <c r="A4" s="21" t="s">
        <v>57</v>
      </c>
      <c r="B4" s="22">
        <v>12.6</v>
      </c>
      <c r="C4" s="21"/>
    </row>
    <row r="5" spans="1:4" ht="15.75" customHeight="1" x14ac:dyDescent="0.35">
      <c r="A5" s="21" t="s">
        <v>58</v>
      </c>
      <c r="B5" s="22">
        <v>0.03</v>
      </c>
      <c r="C5" s="21"/>
    </row>
    <row r="6" spans="1:4" ht="15.75" customHeight="1" x14ac:dyDescent="0.35">
      <c r="A6" s="21" t="s">
        <v>59</v>
      </c>
      <c r="B6" s="22">
        <v>0.15</v>
      </c>
      <c r="C6" s="21"/>
      <c r="D6" s="46" t="s">
        <v>60</v>
      </c>
    </row>
    <row r="7" spans="1:4" ht="15.75" customHeight="1" x14ac:dyDescent="0.35">
      <c r="A7" s="21" t="s">
        <v>61</v>
      </c>
      <c r="B7" s="22">
        <v>7</v>
      </c>
      <c r="C7" s="21"/>
    </row>
    <row r="8" spans="1:4" ht="15.75" customHeight="1" x14ac:dyDescent="0.35">
      <c r="A8" s="21" t="s">
        <v>62</v>
      </c>
      <c r="B8" s="24">
        <v>0.15</v>
      </c>
    </row>
    <row r="9" spans="1:4" ht="16.149999999999999" customHeight="1" x14ac:dyDescent="0.35">
      <c r="A9" s="25" t="s">
        <v>63</v>
      </c>
      <c r="B9" s="24">
        <v>0.25</v>
      </c>
    </row>
    <row r="10" spans="1:4" ht="16.149999999999999" customHeight="1" x14ac:dyDescent="0.35">
      <c r="A10" s="25" t="s">
        <v>64</v>
      </c>
      <c r="B10" s="24">
        <v>0.13</v>
      </c>
    </row>
    <row r="11" spans="1:4" ht="16.149999999999999" customHeight="1" x14ac:dyDescent="0.35">
      <c r="A11" s="25" t="s">
        <v>65</v>
      </c>
      <c r="B11" s="24">
        <v>0.18</v>
      </c>
    </row>
    <row r="12" spans="1:4" ht="17.45" customHeight="1" x14ac:dyDescent="0.35">
      <c r="A12" s="25" t="s">
        <v>66</v>
      </c>
      <c r="B12" s="24">
        <v>0.16</v>
      </c>
    </row>
    <row r="13" spans="1:4" ht="17.45" customHeight="1" x14ac:dyDescent="0.35">
      <c r="A13" s="25" t="s">
        <v>67</v>
      </c>
      <c r="B13" s="24">
        <v>7.2</v>
      </c>
    </row>
    <row r="14" spans="1:4" ht="17.45" customHeight="1" x14ac:dyDescent="0.35">
      <c r="A14" s="25" t="s">
        <v>68</v>
      </c>
      <c r="B14" s="24">
        <v>1</v>
      </c>
    </row>
    <row r="15" spans="1:4" ht="15.6" customHeight="1" x14ac:dyDescent="0.35">
      <c r="A15" s="25" t="s">
        <v>69</v>
      </c>
      <c r="B15" s="24">
        <v>4</v>
      </c>
    </row>
    <row r="16" spans="1:4" ht="16.149999999999999" customHeight="1" x14ac:dyDescent="0.35">
      <c r="A16" s="25" t="s">
        <v>70</v>
      </c>
      <c r="B16" s="24">
        <v>11</v>
      </c>
    </row>
    <row r="17" spans="1:11" ht="15.6" customHeight="1" x14ac:dyDescent="0.35">
      <c r="A17" s="25" t="s">
        <v>71</v>
      </c>
      <c r="B17" s="24">
        <v>0.1</v>
      </c>
    </row>
    <row r="18" spans="1:11" ht="15.6" customHeight="1" x14ac:dyDescent="0.35">
      <c r="A18" s="25" t="s">
        <v>72</v>
      </c>
      <c r="B18" s="24">
        <v>3</v>
      </c>
    </row>
    <row r="19" spans="1:11" ht="15.6" customHeight="1" x14ac:dyDescent="0.35">
      <c r="A19" s="25" t="s">
        <v>73</v>
      </c>
      <c r="B19" s="24">
        <v>1</v>
      </c>
    </row>
    <row r="20" spans="1:11" ht="15.6" customHeight="1" x14ac:dyDescent="0.35">
      <c r="A20" s="25" t="s">
        <v>74</v>
      </c>
      <c r="B20" s="24">
        <v>1</v>
      </c>
    </row>
    <row r="21" spans="1:11" ht="15.6" customHeight="1" x14ac:dyDescent="0.35">
      <c r="A21" s="25" t="s">
        <v>75</v>
      </c>
      <c r="B21" s="24">
        <v>1.5</v>
      </c>
    </row>
    <row r="22" spans="1:11" ht="17.25" customHeight="1" x14ac:dyDescent="0.35">
      <c r="A22" s="25" t="s">
        <v>76</v>
      </c>
      <c r="B22" s="24">
        <v>3</v>
      </c>
    </row>
    <row r="23" spans="1:11" ht="15.6" customHeight="1" x14ac:dyDescent="0.35">
      <c r="A23" s="25" t="s">
        <v>77</v>
      </c>
      <c r="B23" s="24">
        <v>0.37</v>
      </c>
    </row>
    <row r="24" spans="1:11" ht="15.6" customHeight="1" x14ac:dyDescent="0.35">
      <c r="A24" s="25" t="s">
        <v>78</v>
      </c>
      <c r="B24" s="24">
        <v>0.23</v>
      </c>
      <c r="D24" s="46" t="s">
        <v>79</v>
      </c>
    </row>
    <row r="25" spans="1:11" ht="16.5" customHeight="1" x14ac:dyDescent="0.35">
      <c r="A25" s="25" t="s">
        <v>80</v>
      </c>
      <c r="B25" s="24">
        <v>0.4</v>
      </c>
    </row>
    <row r="26" spans="1:11" ht="18.75" customHeight="1" thickBot="1" x14ac:dyDescent="0.4">
      <c r="A26" s="26" t="s">
        <v>81</v>
      </c>
      <c r="B26" s="27">
        <v>0.1</v>
      </c>
      <c r="K26" s="18" t="s">
        <v>82</v>
      </c>
    </row>
    <row r="27" spans="1:11" ht="78" customHeight="1" x14ac:dyDescent="0.35">
      <c r="A27" s="44" t="s">
        <v>83</v>
      </c>
      <c r="B27" s="44"/>
    </row>
    <row r="28" spans="1:11" ht="54.75" customHeight="1" x14ac:dyDescent="0.35">
      <c r="A28" s="44" t="s">
        <v>84</v>
      </c>
      <c r="B28" s="44"/>
    </row>
    <row r="29" spans="1:11" ht="55.5" customHeight="1" x14ac:dyDescent="0.35">
      <c r="A29" s="44" t="s">
        <v>85</v>
      </c>
      <c r="B29" s="44"/>
    </row>
    <row r="30" spans="1:11" ht="26.45" customHeight="1" x14ac:dyDescent="0.35"/>
    <row r="34" spans="2:6" x14ac:dyDescent="0.35">
      <c r="B34" s="18">
        <f>1800/30</f>
        <v>60</v>
      </c>
    </row>
    <row r="35" spans="2:6" x14ac:dyDescent="0.35">
      <c r="F35" s="18">
        <f>25*7.2</f>
        <v>180</v>
      </c>
    </row>
    <row r="38" spans="2:6" x14ac:dyDescent="0.35">
      <c r="B38" s="18" t="e">
        <f>+#REF!/30</f>
        <v>#REF!</v>
      </c>
    </row>
    <row r="39" spans="2:6" x14ac:dyDescent="0.35">
      <c r="B39" s="18">
        <f>0.15*15</f>
        <v>2.25</v>
      </c>
    </row>
  </sheetData>
  <mergeCells count="1">
    <mergeCell ref="A1:B1"/>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1F663-D1A4-4B57-8CE6-2A7B14947B13}">
  <dimension ref="A1:B9"/>
  <sheetViews>
    <sheetView workbookViewId="0">
      <selection activeCell="A9" sqref="A9:B9"/>
    </sheetView>
  </sheetViews>
  <sheetFormatPr defaultRowHeight="14.25" x14ac:dyDescent="0.45"/>
  <cols>
    <col min="1" max="1" width="27.73046875" customWidth="1"/>
    <col min="2" max="2" width="57.3984375" customWidth="1"/>
    <col min="6" max="6" width="15" customWidth="1"/>
  </cols>
  <sheetData>
    <row r="1" spans="1:2" x14ac:dyDescent="0.45">
      <c r="A1" s="1" t="s">
        <v>10</v>
      </c>
    </row>
    <row r="3" spans="1:2" x14ac:dyDescent="0.45">
      <c r="A3" s="1" t="s">
        <v>178</v>
      </c>
      <c r="B3" s="1" t="s">
        <v>179</v>
      </c>
    </row>
    <row r="4" spans="1:2" ht="28.5" x14ac:dyDescent="0.45">
      <c r="A4" t="s">
        <v>422</v>
      </c>
      <c r="B4" s="3" t="s">
        <v>423</v>
      </c>
    </row>
    <row r="5" spans="1:2" x14ac:dyDescent="0.45">
      <c r="A5" t="s">
        <v>424</v>
      </c>
      <c r="B5" t="s">
        <v>425</v>
      </c>
    </row>
    <row r="6" spans="1:2" x14ac:dyDescent="0.45">
      <c r="A6" t="s">
        <v>245</v>
      </c>
      <c r="B6" s="2" t="s">
        <v>246</v>
      </c>
    </row>
    <row r="7" spans="1:2" x14ac:dyDescent="0.45">
      <c r="A7" t="s">
        <v>236</v>
      </c>
      <c r="B7" t="s">
        <v>264</v>
      </c>
    </row>
    <row r="8" spans="1:2" ht="42.75" x14ac:dyDescent="0.45">
      <c r="A8" t="s">
        <v>210</v>
      </c>
      <c r="B8" s="2" t="s">
        <v>211</v>
      </c>
    </row>
    <row r="9" spans="1:2" ht="98.25" customHeight="1" x14ac:dyDescent="0.45">
      <c r="A9" s="2" t="s">
        <v>426</v>
      </c>
      <c r="B9" s="2"/>
    </row>
  </sheetData>
  <sortState xmlns:xlrd2="http://schemas.microsoft.com/office/spreadsheetml/2017/richdata2" ref="A5:B7">
    <sortCondition ref="A4"/>
  </sortState>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06D99-797C-45FB-970B-BB9295C4698A}">
  <dimension ref="A1:B21"/>
  <sheetViews>
    <sheetView workbookViewId="0">
      <selection activeCell="A16" sqref="A16:B16"/>
    </sheetView>
  </sheetViews>
  <sheetFormatPr defaultRowHeight="14.25" x14ac:dyDescent="0.45"/>
  <cols>
    <col min="1" max="1" width="26.73046875" customWidth="1"/>
    <col min="2" max="2" width="59" customWidth="1"/>
    <col min="6" max="6" width="15" customWidth="1"/>
  </cols>
  <sheetData>
    <row r="1" spans="1:2" x14ac:dyDescent="0.45">
      <c r="A1" s="1" t="s">
        <v>41</v>
      </c>
    </row>
    <row r="3" spans="1:2" x14ac:dyDescent="0.45">
      <c r="A3" s="1" t="s">
        <v>178</v>
      </c>
      <c r="B3" s="1" t="s">
        <v>179</v>
      </c>
    </row>
    <row r="4" spans="1:2" x14ac:dyDescent="0.45">
      <c r="A4" t="s">
        <v>250</v>
      </c>
      <c r="B4" t="s">
        <v>427</v>
      </c>
    </row>
    <row r="5" spans="1:2" x14ac:dyDescent="0.45">
      <c r="A5" t="s">
        <v>428</v>
      </c>
      <c r="B5" t="s">
        <v>429</v>
      </c>
    </row>
    <row r="6" spans="1:2" ht="42.75" x14ac:dyDescent="0.45">
      <c r="A6" t="s">
        <v>430</v>
      </c>
      <c r="B6" s="2" t="s">
        <v>431</v>
      </c>
    </row>
    <row r="7" spans="1:2" x14ac:dyDescent="0.45">
      <c r="A7" t="s">
        <v>432</v>
      </c>
      <c r="B7" t="s">
        <v>433</v>
      </c>
    </row>
    <row r="8" spans="1:2" x14ac:dyDescent="0.45">
      <c r="A8" t="s">
        <v>254</v>
      </c>
      <c r="B8" t="s">
        <v>255</v>
      </c>
    </row>
    <row r="9" spans="1:2" x14ac:dyDescent="0.45">
      <c r="A9" t="s">
        <v>256</v>
      </c>
      <c r="B9" t="s">
        <v>257</v>
      </c>
    </row>
    <row r="10" spans="1:2" x14ac:dyDescent="0.45">
      <c r="A10" t="s">
        <v>434</v>
      </c>
      <c r="B10" t="s">
        <v>435</v>
      </c>
    </row>
    <row r="11" spans="1:2" ht="85.5" x14ac:dyDescent="0.45">
      <c r="A11" t="s">
        <v>262</v>
      </c>
      <c r="B11" s="2" t="s">
        <v>263</v>
      </c>
    </row>
    <row r="12" spans="1:2" x14ac:dyDescent="0.45">
      <c r="A12" t="s">
        <v>236</v>
      </c>
      <c r="B12" t="s">
        <v>264</v>
      </c>
    </row>
    <row r="13" spans="1:2" ht="42.75" x14ac:dyDescent="0.45">
      <c r="A13" t="s">
        <v>210</v>
      </c>
      <c r="B13" s="2" t="s">
        <v>211</v>
      </c>
    </row>
    <row r="14" spans="1:2" ht="30" customHeight="1" x14ac:dyDescent="0.45">
      <c r="A14" s="2" t="s">
        <v>436</v>
      </c>
      <c r="B14" s="2"/>
    </row>
    <row r="15" spans="1:2" ht="21" customHeight="1" x14ac:dyDescent="0.45">
      <c r="A15" s="2" t="s">
        <v>437</v>
      </c>
      <c r="B15" s="2"/>
    </row>
    <row r="16" spans="1:2" ht="25.5" customHeight="1" x14ac:dyDescent="0.45">
      <c r="A16" s="2" t="s">
        <v>438</v>
      </c>
      <c r="B16" s="2"/>
    </row>
    <row r="17" spans="1:2" ht="26.1" customHeight="1" x14ac:dyDescent="0.45">
      <c r="A17" s="2"/>
      <c r="B17" s="2"/>
    </row>
    <row r="18" spans="1:2" ht="33.75" customHeight="1" x14ac:dyDescent="0.45">
      <c r="A18" s="47" t="s">
        <v>439</v>
      </c>
      <c r="B18" s="47"/>
    </row>
    <row r="19" spans="1:2" ht="69.599999999999994" customHeight="1" x14ac:dyDescent="0.45">
      <c r="A19" s="47" t="s">
        <v>440</v>
      </c>
      <c r="B19" s="47"/>
    </row>
    <row r="20" spans="1:2" ht="20.25" customHeight="1" x14ac:dyDescent="0.45">
      <c r="A20" t="s">
        <v>441</v>
      </c>
    </row>
    <row r="21" spans="1:2" x14ac:dyDescent="0.45">
      <c r="A21" t="s">
        <v>442</v>
      </c>
    </row>
  </sheetData>
  <sortState xmlns:xlrd2="http://schemas.microsoft.com/office/spreadsheetml/2017/richdata2" ref="A4:B12">
    <sortCondition ref="A4"/>
  </sortState>
  <mergeCells count="2">
    <mergeCell ref="A18:B18"/>
    <mergeCell ref="A19:B19"/>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1546-FD6F-440F-9ABD-0F1E0C99A71B}">
  <dimension ref="A1:B18"/>
  <sheetViews>
    <sheetView topLeftCell="A7" workbookViewId="0">
      <selection activeCell="A16" sqref="A16:B16"/>
    </sheetView>
  </sheetViews>
  <sheetFormatPr defaultRowHeight="14.25" x14ac:dyDescent="0.45"/>
  <cols>
    <col min="1" max="1" width="28.59765625" customWidth="1"/>
    <col min="2" max="2" width="138.59765625" customWidth="1"/>
    <col min="6" max="6" width="15" customWidth="1"/>
  </cols>
  <sheetData>
    <row r="1" spans="1:2" x14ac:dyDescent="0.45">
      <c r="A1" s="1" t="s">
        <v>11</v>
      </c>
    </row>
    <row r="3" spans="1:2" x14ac:dyDescent="0.45">
      <c r="A3" s="1" t="s">
        <v>178</v>
      </c>
      <c r="B3" s="1" t="s">
        <v>179</v>
      </c>
    </row>
    <row r="4" spans="1:2" x14ac:dyDescent="0.45">
      <c r="A4" t="s">
        <v>250</v>
      </c>
      <c r="B4" t="s">
        <v>427</v>
      </c>
    </row>
    <row r="5" spans="1:2" x14ac:dyDescent="0.45">
      <c r="A5" t="s">
        <v>252</v>
      </c>
      <c r="B5" s="2" t="s">
        <v>253</v>
      </c>
    </row>
    <row r="6" spans="1:2" x14ac:dyDescent="0.45">
      <c r="A6" t="s">
        <v>243</v>
      </c>
      <c r="B6" s="2" t="s">
        <v>244</v>
      </c>
    </row>
    <row r="7" spans="1:2" x14ac:dyDescent="0.45">
      <c r="A7" t="s">
        <v>245</v>
      </c>
      <c r="B7" s="2" t="s">
        <v>246</v>
      </c>
    </row>
    <row r="8" spans="1:2" x14ac:dyDescent="0.45">
      <c r="A8" t="s">
        <v>254</v>
      </c>
      <c r="B8" t="s">
        <v>255</v>
      </c>
    </row>
    <row r="9" spans="1:2" x14ac:dyDescent="0.45">
      <c r="A9" t="s">
        <v>256</v>
      </c>
      <c r="B9" t="s">
        <v>257</v>
      </c>
    </row>
    <row r="10" spans="1:2" ht="156.75" x14ac:dyDescent="0.45">
      <c r="A10" t="s">
        <v>258</v>
      </c>
      <c r="B10" s="3" t="s">
        <v>259</v>
      </c>
    </row>
    <row r="11" spans="1:2" ht="60.75" customHeight="1" x14ac:dyDescent="0.45">
      <c r="A11" t="s">
        <v>260</v>
      </c>
      <c r="B11" s="3" t="s">
        <v>261</v>
      </c>
    </row>
    <row r="12" spans="1:2" ht="42.75" x14ac:dyDescent="0.45">
      <c r="A12" t="s">
        <v>262</v>
      </c>
      <c r="B12" s="2" t="s">
        <v>263</v>
      </c>
    </row>
    <row r="13" spans="1:2" x14ac:dyDescent="0.45">
      <c r="A13" t="s">
        <v>236</v>
      </c>
      <c r="B13" t="s">
        <v>264</v>
      </c>
    </row>
    <row r="14" spans="1:2" ht="28.5" x14ac:dyDescent="0.45">
      <c r="A14" t="s">
        <v>210</v>
      </c>
      <c r="B14" s="2" t="s">
        <v>211</v>
      </c>
    </row>
    <row r="15" spans="1:2" ht="24" customHeight="1" x14ac:dyDescent="0.45">
      <c r="A15" s="2" t="s">
        <v>443</v>
      </c>
      <c r="B15" s="2"/>
    </row>
    <row r="16" spans="1:2" ht="15" customHeight="1" x14ac:dyDescent="0.45">
      <c r="A16" s="2" t="s">
        <v>444</v>
      </c>
      <c r="B16" s="2"/>
    </row>
    <row r="17" spans="1:1" x14ac:dyDescent="0.45">
      <c r="A17" t="s">
        <v>445</v>
      </c>
    </row>
    <row r="18" spans="1:1" x14ac:dyDescent="0.45">
      <c r="A18" t="s">
        <v>446</v>
      </c>
    </row>
  </sheetData>
  <sortState xmlns:xlrd2="http://schemas.microsoft.com/office/spreadsheetml/2017/richdata2" ref="A5:B13">
    <sortCondition ref="A4"/>
  </sortState>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F1AC6-2AF7-489C-BED4-0662E91CAF50}">
  <dimension ref="A1:B20"/>
  <sheetViews>
    <sheetView topLeftCell="A12" workbookViewId="0">
      <selection activeCell="A18" sqref="A18:B18"/>
    </sheetView>
  </sheetViews>
  <sheetFormatPr defaultRowHeight="14.25" x14ac:dyDescent="0.45"/>
  <cols>
    <col min="1" max="1" width="27.1328125" customWidth="1"/>
    <col min="2" max="2" width="138.59765625" customWidth="1"/>
    <col min="6" max="6" width="15" customWidth="1"/>
  </cols>
  <sheetData>
    <row r="1" spans="1:2" x14ac:dyDescent="0.45">
      <c r="A1" s="1" t="s">
        <v>35</v>
      </c>
    </row>
    <row r="3" spans="1:2" x14ac:dyDescent="0.45">
      <c r="A3" s="1" t="s">
        <v>178</v>
      </c>
      <c r="B3" s="1" t="s">
        <v>179</v>
      </c>
    </row>
    <row r="4" spans="1:2" x14ac:dyDescent="0.45">
      <c r="A4" t="s">
        <v>250</v>
      </c>
      <c r="B4" t="s">
        <v>427</v>
      </c>
    </row>
    <row r="5" spans="1:2" x14ac:dyDescent="0.45">
      <c r="A5" t="s">
        <v>447</v>
      </c>
      <c r="B5" t="s">
        <v>448</v>
      </c>
    </row>
    <row r="6" spans="1:2" x14ac:dyDescent="0.45">
      <c r="A6" t="s">
        <v>449</v>
      </c>
      <c r="B6" t="s">
        <v>450</v>
      </c>
    </row>
    <row r="7" spans="1:2" x14ac:dyDescent="0.45">
      <c r="A7" t="s">
        <v>451</v>
      </c>
      <c r="B7" t="s">
        <v>452</v>
      </c>
    </row>
    <row r="8" spans="1:2" x14ac:dyDescent="0.45">
      <c r="A8" t="s">
        <v>254</v>
      </c>
      <c r="B8" t="s">
        <v>255</v>
      </c>
    </row>
    <row r="9" spans="1:2" x14ac:dyDescent="0.45">
      <c r="A9" t="s">
        <v>256</v>
      </c>
      <c r="B9" t="s">
        <v>257</v>
      </c>
    </row>
    <row r="10" spans="1:2" x14ac:dyDescent="0.45">
      <c r="A10" t="s">
        <v>453</v>
      </c>
      <c r="B10" s="3" t="s">
        <v>454</v>
      </c>
    </row>
    <row r="11" spans="1:2" ht="24.75" customHeight="1" x14ac:dyDescent="0.45">
      <c r="A11" t="s">
        <v>455</v>
      </c>
      <c r="B11" s="3" t="s">
        <v>456</v>
      </c>
    </row>
    <row r="12" spans="1:2" ht="171" x14ac:dyDescent="0.45">
      <c r="A12" t="s">
        <v>457</v>
      </c>
      <c r="B12" s="2" t="s">
        <v>458</v>
      </c>
    </row>
    <row r="13" spans="1:2" ht="114" x14ac:dyDescent="0.45">
      <c r="A13" t="s">
        <v>459</v>
      </c>
      <c r="B13" s="2" t="s">
        <v>460</v>
      </c>
    </row>
    <row r="14" spans="1:2" x14ac:dyDescent="0.45">
      <c r="A14" t="s">
        <v>461</v>
      </c>
      <c r="B14" s="2" t="s">
        <v>462</v>
      </c>
    </row>
    <row r="15" spans="1:2" x14ac:dyDescent="0.45">
      <c r="A15" t="s">
        <v>236</v>
      </c>
      <c r="B15" t="s">
        <v>264</v>
      </c>
    </row>
    <row r="16" spans="1:2" ht="28.5" x14ac:dyDescent="0.45">
      <c r="A16" t="s">
        <v>210</v>
      </c>
      <c r="B16" s="2" t="s">
        <v>211</v>
      </c>
    </row>
    <row r="17" spans="1:2" ht="20.45" customHeight="1" x14ac:dyDescent="0.45">
      <c r="A17" s="2" t="s">
        <v>463</v>
      </c>
      <c r="B17" s="2"/>
    </row>
    <row r="18" spans="1:2" ht="20.45" customHeight="1" x14ac:dyDescent="0.45">
      <c r="A18" s="2" t="s">
        <v>444</v>
      </c>
      <c r="B18" s="2"/>
    </row>
    <row r="19" spans="1:2" x14ac:dyDescent="0.45">
      <c r="A19" t="s">
        <v>464</v>
      </c>
    </row>
    <row r="20" spans="1:2" x14ac:dyDescent="0.45">
      <c r="A20" t="s">
        <v>465</v>
      </c>
    </row>
  </sheetData>
  <sortState xmlns:xlrd2="http://schemas.microsoft.com/office/spreadsheetml/2017/richdata2" ref="A4:B15">
    <sortCondition ref="A4"/>
  </sortState>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4D31-AA51-4DC8-8DBD-811BFE112295}">
  <dimension ref="A1:B17"/>
  <sheetViews>
    <sheetView topLeftCell="A4" workbookViewId="0">
      <selection activeCell="A17" sqref="A17"/>
    </sheetView>
  </sheetViews>
  <sheetFormatPr defaultRowHeight="14.25" x14ac:dyDescent="0.45"/>
  <cols>
    <col min="1" max="1" width="28.265625" customWidth="1"/>
    <col min="2" max="2" width="52.86328125" customWidth="1"/>
    <col min="6" max="6" width="15" customWidth="1"/>
  </cols>
  <sheetData>
    <row r="1" spans="1:2" x14ac:dyDescent="0.45">
      <c r="A1" s="1" t="s">
        <v>36</v>
      </c>
    </row>
    <row r="3" spans="1:2" x14ac:dyDescent="0.45">
      <c r="A3" s="1" t="s">
        <v>178</v>
      </c>
      <c r="B3" s="1" t="s">
        <v>179</v>
      </c>
    </row>
    <row r="4" spans="1:2" x14ac:dyDescent="0.45">
      <c r="A4" t="s">
        <v>262</v>
      </c>
      <c r="B4" t="s">
        <v>466</v>
      </c>
    </row>
    <row r="5" spans="1:2" x14ac:dyDescent="0.45">
      <c r="A5" t="s">
        <v>467</v>
      </c>
      <c r="B5" t="s">
        <v>468</v>
      </c>
    </row>
    <row r="6" spans="1:2" x14ac:dyDescent="0.45">
      <c r="A6" t="s">
        <v>469</v>
      </c>
      <c r="B6" t="s">
        <v>470</v>
      </c>
    </row>
    <row r="7" spans="1:2" x14ac:dyDescent="0.45">
      <c r="A7" t="s">
        <v>471</v>
      </c>
      <c r="B7" t="s">
        <v>472</v>
      </c>
    </row>
    <row r="8" spans="1:2" x14ac:dyDescent="0.45">
      <c r="A8" t="s">
        <v>473</v>
      </c>
      <c r="B8" t="s">
        <v>474</v>
      </c>
    </row>
    <row r="9" spans="1:2" x14ac:dyDescent="0.45">
      <c r="A9" t="s">
        <v>475</v>
      </c>
      <c r="B9" t="s">
        <v>476</v>
      </c>
    </row>
    <row r="10" spans="1:2" x14ac:dyDescent="0.45">
      <c r="A10" t="s">
        <v>477</v>
      </c>
      <c r="B10" t="s">
        <v>478</v>
      </c>
    </row>
    <row r="11" spans="1:2" x14ac:dyDescent="0.45">
      <c r="A11" t="s">
        <v>479</v>
      </c>
      <c r="B11" t="s">
        <v>480</v>
      </c>
    </row>
    <row r="12" spans="1:2" x14ac:dyDescent="0.45">
      <c r="A12" t="s">
        <v>481</v>
      </c>
      <c r="B12" t="s">
        <v>482</v>
      </c>
    </row>
    <row r="13" spans="1:2" x14ac:dyDescent="0.45">
      <c r="A13" t="s">
        <v>483</v>
      </c>
      <c r="B13" t="s">
        <v>484</v>
      </c>
    </row>
    <row r="15" spans="1:2" x14ac:dyDescent="0.45">
      <c r="A15" s="47" t="s">
        <v>485</v>
      </c>
      <c r="B15" s="47"/>
    </row>
    <row r="16" spans="1:2" x14ac:dyDescent="0.45">
      <c r="A16" s="2"/>
      <c r="B16" s="2"/>
    </row>
    <row r="17" spans="1:2" x14ac:dyDescent="0.45">
      <c r="A17" s="8"/>
      <c r="B17" s="2"/>
    </row>
  </sheetData>
  <mergeCells count="1">
    <mergeCell ref="A15:B15"/>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774B-5328-4E69-AD2B-A11A16006AE4}">
  <dimension ref="A1:B18"/>
  <sheetViews>
    <sheetView topLeftCell="A12" workbookViewId="0">
      <selection activeCell="A15" sqref="A15:B15"/>
    </sheetView>
  </sheetViews>
  <sheetFormatPr defaultRowHeight="14.25" x14ac:dyDescent="0.45"/>
  <cols>
    <col min="1" max="1" width="33.3984375" customWidth="1"/>
    <col min="2" max="2" width="70.3984375" customWidth="1"/>
    <col min="6" max="6" width="15" customWidth="1"/>
  </cols>
  <sheetData>
    <row r="1" spans="1:2" x14ac:dyDescent="0.45">
      <c r="A1" s="1" t="s">
        <v>24</v>
      </c>
    </row>
    <row r="3" spans="1:2" x14ac:dyDescent="0.45">
      <c r="A3" s="1" t="s">
        <v>178</v>
      </c>
      <c r="B3" s="1" t="s">
        <v>179</v>
      </c>
    </row>
    <row r="4" spans="1:2" x14ac:dyDescent="0.45">
      <c r="A4" t="s">
        <v>486</v>
      </c>
      <c r="B4" s="4" t="s">
        <v>487</v>
      </c>
    </row>
    <row r="5" spans="1:2" x14ac:dyDescent="0.45">
      <c r="A5" t="s">
        <v>488</v>
      </c>
      <c r="B5" s="4" t="s">
        <v>489</v>
      </c>
    </row>
    <row r="6" spans="1:2" x14ac:dyDescent="0.45">
      <c r="A6" t="s">
        <v>490</v>
      </c>
      <c r="B6" t="s">
        <v>491</v>
      </c>
    </row>
    <row r="7" spans="1:2" ht="171" x14ac:dyDescent="0.45">
      <c r="A7" t="s">
        <v>492</v>
      </c>
      <c r="B7" s="2" t="s">
        <v>493</v>
      </c>
    </row>
    <row r="8" spans="1:2" x14ac:dyDescent="0.45">
      <c r="A8" t="s">
        <v>494</v>
      </c>
      <c r="B8" t="s">
        <v>495</v>
      </c>
    </row>
    <row r="9" spans="1:2" x14ac:dyDescent="0.45">
      <c r="A9" t="s">
        <v>496</v>
      </c>
      <c r="B9" t="s">
        <v>497</v>
      </c>
    </row>
    <row r="10" spans="1:2" x14ac:dyDescent="0.45">
      <c r="A10" t="s">
        <v>498</v>
      </c>
      <c r="B10" t="s">
        <v>499</v>
      </c>
    </row>
    <row r="11" spans="1:2" x14ac:dyDescent="0.45">
      <c r="A11" t="s">
        <v>500</v>
      </c>
      <c r="B11" t="s">
        <v>501</v>
      </c>
    </row>
    <row r="12" spans="1:2" ht="128.25" x14ac:dyDescent="0.45">
      <c r="A12" t="s">
        <v>502</v>
      </c>
      <c r="B12" s="3" t="s">
        <v>503</v>
      </c>
    </row>
    <row r="13" spans="1:2" x14ac:dyDescent="0.45">
      <c r="A13" t="s">
        <v>236</v>
      </c>
      <c r="B13" t="s">
        <v>264</v>
      </c>
    </row>
    <row r="14" spans="1:2" ht="28.5" x14ac:dyDescent="0.45">
      <c r="A14" t="s">
        <v>504</v>
      </c>
      <c r="B14" s="3" t="s">
        <v>505</v>
      </c>
    </row>
    <row r="15" spans="1:2" ht="73.5" customHeight="1" x14ac:dyDescent="0.45">
      <c r="A15" s="2" t="s">
        <v>506</v>
      </c>
      <c r="B15" s="2"/>
    </row>
    <row r="18" spans="1:2" ht="39" customHeight="1" x14ac:dyDescent="0.45">
      <c r="A18" s="47" t="s">
        <v>507</v>
      </c>
      <c r="B18" s="47"/>
    </row>
  </sheetData>
  <sortState xmlns:xlrd2="http://schemas.microsoft.com/office/spreadsheetml/2017/richdata2" ref="A6:B13">
    <sortCondition ref="A4"/>
  </sortState>
  <mergeCells count="1">
    <mergeCell ref="A18:B18"/>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D05EC-C5F8-4739-86FB-19D680A7D05C}">
  <dimension ref="A1:B110"/>
  <sheetViews>
    <sheetView topLeftCell="A103" workbookViewId="0">
      <selection activeCell="A90" sqref="A90"/>
    </sheetView>
  </sheetViews>
  <sheetFormatPr defaultRowHeight="14.25" x14ac:dyDescent="0.45"/>
  <cols>
    <col min="1" max="1" width="33.3984375" customWidth="1"/>
    <col min="2" max="2" width="70.3984375" customWidth="1"/>
    <col min="6" max="6" width="15" customWidth="1"/>
  </cols>
  <sheetData>
    <row r="1" spans="1:2" x14ac:dyDescent="0.45">
      <c r="A1" s="1" t="s">
        <v>23</v>
      </c>
    </row>
    <row r="3" spans="1:2" x14ac:dyDescent="0.45">
      <c r="A3" s="1" t="s">
        <v>178</v>
      </c>
      <c r="B3" s="1" t="s">
        <v>179</v>
      </c>
    </row>
    <row r="4" spans="1:2" x14ac:dyDescent="0.45">
      <c r="A4" s="43" t="s">
        <v>508</v>
      </c>
      <c r="B4" s="43" t="s">
        <v>509</v>
      </c>
    </row>
    <row r="5" spans="1:2" x14ac:dyDescent="0.45">
      <c r="A5" s="43" t="s">
        <v>510</v>
      </c>
      <c r="B5" s="43" t="s">
        <v>511</v>
      </c>
    </row>
    <row r="6" spans="1:2" x14ac:dyDescent="0.45">
      <c r="A6" s="43" t="s">
        <v>512</v>
      </c>
      <c r="B6" s="43" t="s">
        <v>513</v>
      </c>
    </row>
    <row r="7" spans="1:2" x14ac:dyDescent="0.45">
      <c r="A7" s="43" t="s">
        <v>514</v>
      </c>
      <c r="B7" s="43" t="s">
        <v>515</v>
      </c>
    </row>
    <row r="8" spans="1:2" x14ac:dyDescent="0.45">
      <c r="A8" s="43" t="s">
        <v>516</v>
      </c>
      <c r="B8" s="43" t="s">
        <v>517</v>
      </c>
    </row>
    <row r="9" spans="1:2" x14ac:dyDescent="0.45">
      <c r="A9" s="43" t="s">
        <v>518</v>
      </c>
      <c r="B9" s="43" t="s">
        <v>519</v>
      </c>
    </row>
    <row r="10" spans="1:2" x14ac:dyDescent="0.45">
      <c r="A10" s="43" t="s">
        <v>520</v>
      </c>
      <c r="B10" s="43" t="s">
        <v>521</v>
      </c>
    </row>
    <row r="11" spans="1:2" x14ac:dyDescent="0.45">
      <c r="A11" s="43" t="s">
        <v>522</v>
      </c>
      <c r="B11" s="43" t="s">
        <v>523</v>
      </c>
    </row>
    <row r="12" spans="1:2" x14ac:dyDescent="0.45">
      <c r="A12" s="43" t="s">
        <v>524</v>
      </c>
      <c r="B12" s="43" t="s">
        <v>525</v>
      </c>
    </row>
    <row r="13" spans="1:2" x14ac:dyDescent="0.45">
      <c r="A13" s="43" t="s">
        <v>526</v>
      </c>
      <c r="B13" s="43" t="s">
        <v>527</v>
      </c>
    </row>
    <row r="14" spans="1:2" x14ac:dyDescent="0.45">
      <c r="A14" s="43" t="s">
        <v>528</v>
      </c>
      <c r="B14" s="43" t="s">
        <v>529</v>
      </c>
    </row>
    <row r="15" spans="1:2" x14ac:dyDescent="0.45">
      <c r="A15" s="43" t="s">
        <v>530</v>
      </c>
      <c r="B15" s="43" t="s">
        <v>531</v>
      </c>
    </row>
    <row r="16" spans="1:2" x14ac:dyDescent="0.45">
      <c r="A16" s="43" t="s">
        <v>532</v>
      </c>
      <c r="B16" s="43" t="s">
        <v>533</v>
      </c>
    </row>
    <row r="17" spans="1:2" x14ac:dyDescent="0.45">
      <c r="A17" s="43" t="s">
        <v>534</v>
      </c>
      <c r="B17" s="43" t="s">
        <v>535</v>
      </c>
    </row>
    <row r="18" spans="1:2" x14ac:dyDescent="0.45">
      <c r="A18" s="43" t="s">
        <v>536</v>
      </c>
      <c r="B18" s="43" t="s">
        <v>537</v>
      </c>
    </row>
    <row r="19" spans="1:2" x14ac:dyDescent="0.45">
      <c r="A19" s="43" t="s">
        <v>538</v>
      </c>
      <c r="B19" s="43" t="s">
        <v>539</v>
      </c>
    </row>
    <row r="20" spans="1:2" x14ac:dyDescent="0.45">
      <c r="A20" s="43" t="s">
        <v>540</v>
      </c>
      <c r="B20" s="43" t="s">
        <v>541</v>
      </c>
    </row>
    <row r="21" spans="1:2" x14ac:dyDescent="0.45">
      <c r="A21" s="43" t="s">
        <v>542</v>
      </c>
      <c r="B21" s="43" t="s">
        <v>543</v>
      </c>
    </row>
    <row r="22" spans="1:2" x14ac:dyDescent="0.45">
      <c r="A22" s="43" t="s">
        <v>544</v>
      </c>
      <c r="B22" s="43" t="s">
        <v>545</v>
      </c>
    </row>
    <row r="23" spans="1:2" x14ac:dyDescent="0.45">
      <c r="A23" s="43" t="s">
        <v>546</v>
      </c>
      <c r="B23" s="43" t="s">
        <v>547</v>
      </c>
    </row>
    <row r="24" spans="1:2" x14ac:dyDescent="0.45">
      <c r="A24" s="43" t="s">
        <v>548</v>
      </c>
      <c r="B24" s="43" t="s">
        <v>549</v>
      </c>
    </row>
    <row r="25" spans="1:2" x14ac:dyDescent="0.45">
      <c r="A25" s="43" t="s">
        <v>550</v>
      </c>
      <c r="B25" s="43" t="s">
        <v>551</v>
      </c>
    </row>
    <row r="26" spans="1:2" x14ac:dyDescent="0.45">
      <c r="A26" s="43" t="s">
        <v>552</v>
      </c>
      <c r="B26" s="43" t="s">
        <v>553</v>
      </c>
    </row>
    <row r="27" spans="1:2" x14ac:dyDescent="0.45">
      <c r="A27" s="43" t="s">
        <v>554</v>
      </c>
      <c r="B27" s="43" t="s">
        <v>555</v>
      </c>
    </row>
    <row r="28" spans="1:2" x14ac:dyDescent="0.45">
      <c r="A28" s="43" t="s">
        <v>556</v>
      </c>
      <c r="B28" s="43" t="s">
        <v>557</v>
      </c>
    </row>
    <row r="29" spans="1:2" x14ac:dyDescent="0.45">
      <c r="A29" s="43" t="s">
        <v>558</v>
      </c>
      <c r="B29" s="43" t="s">
        <v>559</v>
      </c>
    </row>
    <row r="30" spans="1:2" x14ac:dyDescent="0.45">
      <c r="A30" s="43" t="s">
        <v>560</v>
      </c>
      <c r="B30" s="43" t="s">
        <v>561</v>
      </c>
    </row>
    <row r="31" spans="1:2" x14ac:dyDescent="0.45">
      <c r="A31" s="43" t="s">
        <v>562</v>
      </c>
      <c r="B31" s="43" t="s">
        <v>563</v>
      </c>
    </row>
    <row r="32" spans="1:2" x14ac:dyDescent="0.45">
      <c r="A32" s="43" t="s">
        <v>564</v>
      </c>
      <c r="B32" s="43" t="s">
        <v>565</v>
      </c>
    </row>
    <row r="33" spans="1:2" x14ac:dyDescent="0.45">
      <c r="A33" s="43" t="s">
        <v>566</v>
      </c>
      <c r="B33" s="43" t="s">
        <v>567</v>
      </c>
    </row>
    <row r="34" spans="1:2" x14ac:dyDescent="0.45">
      <c r="A34" s="43" t="s">
        <v>568</v>
      </c>
      <c r="B34" s="43" t="s">
        <v>569</v>
      </c>
    </row>
    <row r="35" spans="1:2" x14ac:dyDescent="0.45">
      <c r="A35" s="43" t="s">
        <v>570</v>
      </c>
      <c r="B35" s="43" t="s">
        <v>571</v>
      </c>
    </row>
    <row r="36" spans="1:2" x14ac:dyDescent="0.45">
      <c r="A36" s="43" t="s">
        <v>572</v>
      </c>
      <c r="B36" s="43" t="s">
        <v>573</v>
      </c>
    </row>
    <row r="37" spans="1:2" x14ac:dyDescent="0.45">
      <c r="A37" s="43" t="s">
        <v>574</v>
      </c>
      <c r="B37" s="43" t="s">
        <v>575</v>
      </c>
    </row>
    <row r="38" spans="1:2" x14ac:dyDescent="0.45">
      <c r="A38" s="43" t="s">
        <v>576</v>
      </c>
      <c r="B38" s="43" t="s">
        <v>577</v>
      </c>
    </row>
    <row r="39" spans="1:2" x14ac:dyDescent="0.45">
      <c r="A39" s="43" t="s">
        <v>486</v>
      </c>
      <c r="B39" s="43" t="s">
        <v>578</v>
      </c>
    </row>
    <row r="40" spans="1:2" x14ac:dyDescent="0.45">
      <c r="A40" s="43" t="s">
        <v>579</v>
      </c>
      <c r="B40" s="43" t="s">
        <v>580</v>
      </c>
    </row>
    <row r="41" spans="1:2" x14ac:dyDescent="0.45">
      <c r="A41" s="43" t="s">
        <v>581</v>
      </c>
      <c r="B41" s="43" t="s">
        <v>582</v>
      </c>
    </row>
    <row r="42" spans="1:2" ht="28.5" x14ac:dyDescent="0.45">
      <c r="A42" s="43" t="s">
        <v>583</v>
      </c>
      <c r="B42" s="43" t="s">
        <v>584</v>
      </c>
    </row>
    <row r="43" spans="1:2" ht="28.5" x14ac:dyDescent="0.45">
      <c r="A43" s="43" t="s">
        <v>585</v>
      </c>
      <c r="B43" s="43" t="s">
        <v>586</v>
      </c>
    </row>
    <row r="44" spans="1:2" x14ac:dyDescent="0.45">
      <c r="A44" s="43" t="s">
        <v>587</v>
      </c>
      <c r="B44" s="43" t="s">
        <v>588</v>
      </c>
    </row>
    <row r="45" spans="1:2" x14ac:dyDescent="0.45">
      <c r="A45" s="43" t="s">
        <v>589</v>
      </c>
      <c r="B45" s="43" t="s">
        <v>590</v>
      </c>
    </row>
    <row r="46" spans="1:2" x14ac:dyDescent="0.45">
      <c r="A46" s="43" t="s">
        <v>591</v>
      </c>
      <c r="B46" s="43" t="s">
        <v>592</v>
      </c>
    </row>
    <row r="47" spans="1:2" x14ac:dyDescent="0.45">
      <c r="A47" s="43" t="s">
        <v>593</v>
      </c>
      <c r="B47" s="43" t="s">
        <v>594</v>
      </c>
    </row>
    <row r="48" spans="1:2" x14ac:dyDescent="0.45">
      <c r="A48" s="43" t="s">
        <v>595</v>
      </c>
      <c r="B48" s="43" t="s">
        <v>596</v>
      </c>
    </row>
    <row r="49" spans="1:2" x14ac:dyDescent="0.45">
      <c r="A49" s="43" t="s">
        <v>597</v>
      </c>
      <c r="B49" s="43" t="s">
        <v>598</v>
      </c>
    </row>
    <row r="50" spans="1:2" x14ac:dyDescent="0.45">
      <c r="A50" s="43" t="s">
        <v>599</v>
      </c>
      <c r="B50" s="43" t="s">
        <v>600</v>
      </c>
    </row>
    <row r="51" spans="1:2" x14ac:dyDescent="0.45">
      <c r="A51" s="43" t="s">
        <v>601</v>
      </c>
      <c r="B51" s="43" t="s">
        <v>602</v>
      </c>
    </row>
    <row r="52" spans="1:2" x14ac:dyDescent="0.45">
      <c r="A52" s="43" t="s">
        <v>603</v>
      </c>
      <c r="B52" s="43" t="s">
        <v>604</v>
      </c>
    </row>
    <row r="53" spans="1:2" x14ac:dyDescent="0.45">
      <c r="A53" s="43" t="s">
        <v>605</v>
      </c>
      <c r="B53" s="43" t="s">
        <v>606</v>
      </c>
    </row>
    <row r="54" spans="1:2" ht="28.5" x14ac:dyDescent="0.45">
      <c r="A54" s="43" t="s">
        <v>607</v>
      </c>
      <c r="B54" s="43" t="s">
        <v>608</v>
      </c>
    </row>
    <row r="55" spans="1:2" x14ac:dyDescent="0.45">
      <c r="A55" s="43" t="s">
        <v>609</v>
      </c>
      <c r="B55" s="43" t="s">
        <v>610</v>
      </c>
    </row>
    <row r="56" spans="1:2" x14ac:dyDescent="0.45">
      <c r="A56" s="43" t="s">
        <v>611</v>
      </c>
      <c r="B56" s="43" t="s">
        <v>545</v>
      </c>
    </row>
    <row r="57" spans="1:2" x14ac:dyDescent="0.45">
      <c r="A57" s="43" t="s">
        <v>612</v>
      </c>
      <c r="B57" s="43" t="s">
        <v>547</v>
      </c>
    </row>
    <row r="58" spans="1:2" x14ac:dyDescent="0.45">
      <c r="A58" s="43" t="s">
        <v>613</v>
      </c>
      <c r="B58" s="43" t="s">
        <v>549</v>
      </c>
    </row>
    <row r="59" spans="1:2" x14ac:dyDescent="0.45">
      <c r="A59" s="43" t="s">
        <v>614</v>
      </c>
      <c r="B59" s="43" t="s">
        <v>551</v>
      </c>
    </row>
    <row r="60" spans="1:2" x14ac:dyDescent="0.45">
      <c r="A60" s="43" t="s">
        <v>615</v>
      </c>
      <c r="B60" s="43" t="s">
        <v>553</v>
      </c>
    </row>
    <row r="61" spans="1:2" x14ac:dyDescent="0.45">
      <c r="A61" s="43" t="s">
        <v>616</v>
      </c>
      <c r="B61" s="43" t="s">
        <v>555</v>
      </c>
    </row>
    <row r="62" spans="1:2" x14ac:dyDescent="0.45">
      <c r="A62" s="43" t="s">
        <v>617</v>
      </c>
      <c r="B62" s="43" t="s">
        <v>557</v>
      </c>
    </row>
    <row r="63" spans="1:2" x14ac:dyDescent="0.45">
      <c r="A63" s="43" t="s">
        <v>618</v>
      </c>
      <c r="B63" s="43" t="s">
        <v>619</v>
      </c>
    </row>
    <row r="64" spans="1:2" x14ac:dyDescent="0.45">
      <c r="A64" s="43" t="s">
        <v>620</v>
      </c>
      <c r="B64" s="43" t="s">
        <v>561</v>
      </c>
    </row>
    <row r="65" spans="1:2" x14ac:dyDescent="0.45">
      <c r="A65" s="43" t="s">
        <v>621</v>
      </c>
      <c r="B65" s="43" t="s">
        <v>563</v>
      </c>
    </row>
    <row r="66" spans="1:2" x14ac:dyDescent="0.45">
      <c r="A66" s="43" t="s">
        <v>622</v>
      </c>
      <c r="B66" s="43" t="s">
        <v>565</v>
      </c>
    </row>
    <row r="67" spans="1:2" x14ac:dyDescent="0.45">
      <c r="A67" s="43" t="s">
        <v>623</v>
      </c>
      <c r="B67" s="43" t="s">
        <v>567</v>
      </c>
    </row>
    <row r="68" spans="1:2" x14ac:dyDescent="0.45">
      <c r="A68" s="43" t="s">
        <v>624</v>
      </c>
      <c r="B68" s="43" t="s">
        <v>569</v>
      </c>
    </row>
    <row r="69" spans="1:2" x14ac:dyDescent="0.45">
      <c r="A69" s="43" t="s">
        <v>625</v>
      </c>
      <c r="B69" s="43" t="s">
        <v>571</v>
      </c>
    </row>
    <row r="70" spans="1:2" x14ac:dyDescent="0.45">
      <c r="A70" s="43" t="s">
        <v>626</v>
      </c>
      <c r="B70" s="43" t="s">
        <v>573</v>
      </c>
    </row>
    <row r="71" spans="1:2" x14ac:dyDescent="0.45">
      <c r="A71" s="43" t="s">
        <v>627</v>
      </c>
      <c r="B71" s="43" t="s">
        <v>628</v>
      </c>
    </row>
    <row r="72" spans="1:2" x14ac:dyDescent="0.45">
      <c r="A72" s="43" t="s">
        <v>370</v>
      </c>
      <c r="B72" s="43" t="s">
        <v>629</v>
      </c>
    </row>
    <row r="73" spans="1:2" x14ac:dyDescent="0.45">
      <c r="A73" s="43" t="s">
        <v>372</v>
      </c>
      <c r="B73" s="43" t="s">
        <v>630</v>
      </c>
    </row>
    <row r="74" spans="1:2" x14ac:dyDescent="0.45">
      <c r="A74" s="43" t="s">
        <v>631</v>
      </c>
      <c r="B74" s="43" t="s">
        <v>632</v>
      </c>
    </row>
    <row r="75" spans="1:2" x14ac:dyDescent="0.45">
      <c r="A75" s="43" t="s">
        <v>633</v>
      </c>
      <c r="B75" s="43" t="s">
        <v>634</v>
      </c>
    </row>
    <row r="76" spans="1:2" x14ac:dyDescent="0.45">
      <c r="A76" s="43" t="s">
        <v>635</v>
      </c>
      <c r="B76" s="43" t="s">
        <v>636</v>
      </c>
    </row>
    <row r="77" spans="1:2" x14ac:dyDescent="0.45">
      <c r="A77" s="43" t="s">
        <v>637</v>
      </c>
      <c r="B77" s="43" t="s">
        <v>638</v>
      </c>
    </row>
    <row r="78" spans="1:2" x14ac:dyDescent="0.45">
      <c r="A78" s="43" t="s">
        <v>639</v>
      </c>
      <c r="B78" s="43" t="s">
        <v>640</v>
      </c>
    </row>
    <row r="79" spans="1:2" x14ac:dyDescent="0.45">
      <c r="A79" s="43" t="s">
        <v>641</v>
      </c>
      <c r="B79" s="43" t="s">
        <v>642</v>
      </c>
    </row>
    <row r="80" spans="1:2" x14ac:dyDescent="0.45">
      <c r="A80" s="43" t="s">
        <v>643</v>
      </c>
      <c r="B80" s="43" t="s">
        <v>644</v>
      </c>
    </row>
    <row r="81" spans="1:2" x14ac:dyDescent="0.45">
      <c r="A81" s="43" t="s">
        <v>645</v>
      </c>
      <c r="B81" s="43" t="s">
        <v>646</v>
      </c>
    </row>
    <row r="82" spans="1:2" x14ac:dyDescent="0.45">
      <c r="A82" s="43" t="s">
        <v>647</v>
      </c>
      <c r="B82" s="43" t="s">
        <v>648</v>
      </c>
    </row>
    <row r="83" spans="1:2" x14ac:dyDescent="0.45">
      <c r="A83" s="43" t="s">
        <v>649</v>
      </c>
      <c r="B83" s="43" t="s">
        <v>650</v>
      </c>
    </row>
    <row r="84" spans="1:2" x14ac:dyDescent="0.45">
      <c r="A84" s="43" t="s">
        <v>651</v>
      </c>
      <c r="B84" s="43" t="s">
        <v>652</v>
      </c>
    </row>
    <row r="85" spans="1:2" x14ac:dyDescent="0.45">
      <c r="A85" s="43" t="s">
        <v>653</v>
      </c>
      <c r="B85" s="43" t="s">
        <v>654</v>
      </c>
    </row>
    <row r="86" spans="1:2" x14ac:dyDescent="0.45">
      <c r="A86" s="43" t="s">
        <v>655</v>
      </c>
      <c r="B86" s="43" t="s">
        <v>656</v>
      </c>
    </row>
    <row r="87" spans="1:2" x14ac:dyDescent="0.45">
      <c r="A87" s="43" t="s">
        <v>657</v>
      </c>
      <c r="B87" s="43" t="s">
        <v>658</v>
      </c>
    </row>
    <row r="88" spans="1:2" x14ac:dyDescent="0.45">
      <c r="A88" s="43" t="s">
        <v>659</v>
      </c>
      <c r="B88" s="43" t="s">
        <v>660</v>
      </c>
    </row>
    <row r="89" spans="1:2" x14ac:dyDescent="0.45">
      <c r="A89" s="43" t="s">
        <v>661</v>
      </c>
      <c r="B89" s="43" t="s">
        <v>662</v>
      </c>
    </row>
    <row r="90" spans="1:2" x14ac:dyDescent="0.45">
      <c r="A90" s="43" t="s">
        <v>663</v>
      </c>
      <c r="B90" s="43" t="s">
        <v>664</v>
      </c>
    </row>
    <row r="91" spans="1:2" x14ac:dyDescent="0.45">
      <c r="A91" s="43" t="s">
        <v>665</v>
      </c>
      <c r="B91" s="43" t="s">
        <v>666</v>
      </c>
    </row>
    <row r="92" spans="1:2" x14ac:dyDescent="0.45">
      <c r="A92" s="43" t="s">
        <v>667</v>
      </c>
      <c r="B92" s="43" t="s">
        <v>668</v>
      </c>
    </row>
    <row r="93" spans="1:2" x14ac:dyDescent="0.45">
      <c r="A93" s="43" t="s">
        <v>669</v>
      </c>
      <c r="B93" s="43" t="s">
        <v>670</v>
      </c>
    </row>
    <row r="94" spans="1:2" x14ac:dyDescent="0.45">
      <c r="A94" s="43" t="s">
        <v>671</v>
      </c>
      <c r="B94" s="43" t="s">
        <v>672</v>
      </c>
    </row>
    <row r="95" spans="1:2" x14ac:dyDescent="0.45">
      <c r="A95" s="43" t="s">
        <v>673</v>
      </c>
      <c r="B95" s="43" t="s">
        <v>674</v>
      </c>
    </row>
    <row r="96" spans="1:2" x14ac:dyDescent="0.45">
      <c r="A96" s="43" t="s">
        <v>675</v>
      </c>
      <c r="B96" s="43" t="s">
        <v>676</v>
      </c>
    </row>
    <row r="97" spans="1:2" x14ac:dyDescent="0.45">
      <c r="A97" s="43" t="s">
        <v>677</v>
      </c>
      <c r="B97" s="43" t="s">
        <v>678</v>
      </c>
    </row>
    <row r="98" spans="1:2" x14ac:dyDescent="0.45">
      <c r="A98" s="43" t="s">
        <v>679</v>
      </c>
      <c r="B98" s="43" t="s">
        <v>680</v>
      </c>
    </row>
    <row r="99" spans="1:2" x14ac:dyDescent="0.45">
      <c r="A99" s="43" t="s">
        <v>681</v>
      </c>
      <c r="B99" s="43" t="s">
        <v>682</v>
      </c>
    </row>
    <row r="100" spans="1:2" x14ac:dyDescent="0.45">
      <c r="A100" s="43" t="s">
        <v>683</v>
      </c>
      <c r="B100" s="43" t="s">
        <v>684</v>
      </c>
    </row>
    <row r="101" spans="1:2" x14ac:dyDescent="0.45">
      <c r="A101" s="43" t="s">
        <v>685</v>
      </c>
      <c r="B101" s="43" t="s">
        <v>686</v>
      </c>
    </row>
    <row r="102" spans="1:2" x14ac:dyDescent="0.45">
      <c r="A102" s="43" t="s">
        <v>687</v>
      </c>
      <c r="B102" s="43" t="s">
        <v>688</v>
      </c>
    </row>
    <row r="103" spans="1:2" x14ac:dyDescent="0.45">
      <c r="A103" s="43" t="s">
        <v>689</v>
      </c>
      <c r="B103" s="43" t="s">
        <v>690</v>
      </c>
    </row>
    <row r="104" spans="1:2" x14ac:dyDescent="0.45">
      <c r="A104" s="43" t="s">
        <v>691</v>
      </c>
      <c r="B104" s="43" t="s">
        <v>692</v>
      </c>
    </row>
    <row r="105" spans="1:2" x14ac:dyDescent="0.45">
      <c r="A105" s="43" t="s">
        <v>693</v>
      </c>
      <c r="B105" s="43" t="s">
        <v>694</v>
      </c>
    </row>
    <row r="106" spans="1:2" x14ac:dyDescent="0.45">
      <c r="A106" s="43" t="s">
        <v>695</v>
      </c>
      <c r="B106" s="43" t="s">
        <v>696</v>
      </c>
    </row>
    <row r="107" spans="1:2" ht="28.5" x14ac:dyDescent="0.45">
      <c r="A107" s="43" t="s">
        <v>697</v>
      </c>
      <c r="B107" s="43" t="s">
        <v>698</v>
      </c>
    </row>
    <row r="108" spans="1:2" x14ac:dyDescent="0.45">
      <c r="A108" s="43" t="s">
        <v>699</v>
      </c>
      <c r="B108" s="43" t="s">
        <v>700</v>
      </c>
    </row>
    <row r="109" spans="1:2" ht="28.5" x14ac:dyDescent="0.45">
      <c r="A109" s="43" t="s">
        <v>701</v>
      </c>
      <c r="B109" s="43" t="s">
        <v>702</v>
      </c>
    </row>
    <row r="110" spans="1:2" ht="28.5" x14ac:dyDescent="0.45">
      <c r="A110" s="43" t="s">
        <v>703</v>
      </c>
      <c r="B110" s="43" t="s">
        <v>704</v>
      </c>
    </row>
  </sheetData>
  <autoFilter ref="A3:B3" xr:uid="{E4A753B8-BB64-4F91-8957-EC1EBEF93455}">
    <sortState xmlns:xlrd2="http://schemas.microsoft.com/office/spreadsheetml/2017/richdata2" ref="A4:B110">
      <sortCondition ref="A3"/>
    </sortState>
  </autoFilter>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C9A90-43E0-4A3B-BED8-A3BC7265489D}">
  <dimension ref="A1:B15"/>
  <sheetViews>
    <sheetView workbookViewId="0">
      <selection activeCell="A15" sqref="A15:B15"/>
    </sheetView>
  </sheetViews>
  <sheetFormatPr defaultRowHeight="14.25" x14ac:dyDescent="0.45"/>
  <cols>
    <col min="1" max="1" width="29.265625" customWidth="1"/>
    <col min="2" max="2" width="62.59765625" customWidth="1"/>
    <col min="6" max="6" width="15" customWidth="1"/>
  </cols>
  <sheetData>
    <row r="1" spans="1:2" x14ac:dyDescent="0.45">
      <c r="A1" s="1" t="s">
        <v>26</v>
      </c>
    </row>
    <row r="3" spans="1:2" x14ac:dyDescent="0.45">
      <c r="A3" s="1" t="s">
        <v>178</v>
      </c>
      <c r="B3" s="1" t="s">
        <v>179</v>
      </c>
    </row>
    <row r="4" spans="1:2" x14ac:dyDescent="0.45">
      <c r="A4" t="s">
        <v>705</v>
      </c>
      <c r="B4" t="s">
        <v>706</v>
      </c>
    </row>
    <row r="5" spans="1:2" x14ac:dyDescent="0.45">
      <c r="A5" t="s">
        <v>287</v>
      </c>
      <c r="B5" t="s">
        <v>288</v>
      </c>
    </row>
    <row r="6" spans="1:2" x14ac:dyDescent="0.45">
      <c r="A6" t="s">
        <v>707</v>
      </c>
      <c r="B6" t="s">
        <v>708</v>
      </c>
    </row>
    <row r="7" spans="1:2" x14ac:dyDescent="0.45">
      <c r="A7" t="s">
        <v>709</v>
      </c>
      <c r="B7" t="s">
        <v>710</v>
      </c>
    </row>
    <row r="8" spans="1:2" x14ac:dyDescent="0.45">
      <c r="A8" t="s">
        <v>711</v>
      </c>
      <c r="B8" t="s">
        <v>712</v>
      </c>
    </row>
    <row r="9" spans="1:2" x14ac:dyDescent="0.45">
      <c r="A9" t="s">
        <v>713</v>
      </c>
      <c r="B9" t="s">
        <v>714</v>
      </c>
    </row>
    <row r="10" spans="1:2" x14ac:dyDescent="0.45">
      <c r="A10" t="s">
        <v>715</v>
      </c>
      <c r="B10" t="s">
        <v>716</v>
      </c>
    </row>
    <row r="11" spans="1:2" x14ac:dyDescent="0.45">
      <c r="A11" t="s">
        <v>717</v>
      </c>
      <c r="B11" s="2" t="s">
        <v>718</v>
      </c>
    </row>
    <row r="12" spans="1:2" ht="42.75" x14ac:dyDescent="0.45">
      <c r="A12" t="s">
        <v>210</v>
      </c>
      <c r="B12" s="2" t="s">
        <v>211</v>
      </c>
    </row>
    <row r="13" spans="1:2" ht="50.25" customHeight="1" x14ac:dyDescent="0.45">
      <c r="A13" s="2" t="s">
        <v>719</v>
      </c>
      <c r="B13" s="2"/>
    </row>
    <row r="14" spans="1:2" ht="48.75" customHeight="1" x14ac:dyDescent="0.45">
      <c r="A14" s="2" t="s">
        <v>720</v>
      </c>
      <c r="B14" s="2"/>
    </row>
    <row r="15" spans="1:2" x14ac:dyDescent="0.45">
      <c r="A15" s="2"/>
      <c r="B15" s="2"/>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952C6-41A1-490B-94F3-9ABE3E4FD0B4}">
  <dimension ref="A1:B15"/>
  <sheetViews>
    <sheetView topLeftCell="A12" workbookViewId="0">
      <selection activeCell="A13" sqref="A13:B13"/>
    </sheetView>
  </sheetViews>
  <sheetFormatPr defaultRowHeight="14.25" x14ac:dyDescent="0.45"/>
  <cols>
    <col min="1" max="1" width="29.265625" customWidth="1"/>
    <col min="2" max="2" width="62.59765625" customWidth="1"/>
    <col min="6" max="6" width="15" customWidth="1"/>
  </cols>
  <sheetData>
    <row r="1" spans="1:2" x14ac:dyDescent="0.45">
      <c r="A1" s="1" t="s">
        <v>721</v>
      </c>
    </row>
    <row r="3" spans="1:2" x14ac:dyDescent="0.45">
      <c r="A3" s="1" t="s">
        <v>178</v>
      </c>
      <c r="B3" s="1" t="s">
        <v>179</v>
      </c>
    </row>
    <row r="4" spans="1:2" x14ac:dyDescent="0.45">
      <c r="A4" t="s">
        <v>705</v>
      </c>
      <c r="B4" t="s">
        <v>706</v>
      </c>
    </row>
    <row r="5" spans="1:2" x14ac:dyDescent="0.45">
      <c r="A5" t="s">
        <v>287</v>
      </c>
      <c r="B5" t="s">
        <v>288</v>
      </c>
    </row>
    <row r="6" spans="1:2" x14ac:dyDescent="0.45">
      <c r="A6" t="s">
        <v>707</v>
      </c>
      <c r="B6" t="s">
        <v>708</v>
      </c>
    </row>
    <row r="7" spans="1:2" x14ac:dyDescent="0.45">
      <c r="A7" t="s">
        <v>709</v>
      </c>
      <c r="B7" t="s">
        <v>710</v>
      </c>
    </row>
    <row r="8" spans="1:2" x14ac:dyDescent="0.45">
      <c r="A8" t="s">
        <v>711</v>
      </c>
      <c r="B8" t="s">
        <v>712</v>
      </c>
    </row>
    <row r="9" spans="1:2" x14ac:dyDescent="0.45">
      <c r="A9" t="s">
        <v>713</v>
      </c>
      <c r="B9" t="s">
        <v>714</v>
      </c>
    </row>
    <row r="10" spans="1:2" x14ac:dyDescent="0.45">
      <c r="A10" t="s">
        <v>715</v>
      </c>
      <c r="B10" t="s">
        <v>716</v>
      </c>
    </row>
    <row r="11" spans="1:2" x14ac:dyDescent="0.45">
      <c r="A11" t="s">
        <v>717</v>
      </c>
      <c r="B11" s="2" t="s">
        <v>718</v>
      </c>
    </row>
    <row r="12" spans="1:2" ht="42.75" x14ac:dyDescent="0.45">
      <c r="A12" t="s">
        <v>210</v>
      </c>
      <c r="B12" s="2" t="s">
        <v>211</v>
      </c>
    </row>
    <row r="13" spans="1:2" ht="50.25" customHeight="1" x14ac:dyDescent="0.45">
      <c r="A13" s="2" t="s">
        <v>719</v>
      </c>
      <c r="B13" s="2"/>
    </row>
    <row r="14" spans="1:2" ht="16.5" customHeight="1" x14ac:dyDescent="0.45">
      <c r="A14" s="2"/>
      <c r="B14" s="2"/>
    </row>
    <row r="15" spans="1:2" x14ac:dyDescent="0.45">
      <c r="A15" s="47" t="s">
        <v>722</v>
      </c>
      <c r="B15" s="47"/>
    </row>
  </sheetData>
  <mergeCells count="1">
    <mergeCell ref="A15:B15"/>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67762-BA63-4566-A34A-354DC85F4E1A}">
  <dimension ref="A1:B22"/>
  <sheetViews>
    <sheetView workbookViewId="0"/>
  </sheetViews>
  <sheetFormatPr defaultRowHeight="14.25" x14ac:dyDescent="0.45"/>
  <cols>
    <col min="1" max="1" width="33.73046875" customWidth="1"/>
    <col min="2" max="2" width="62.59765625" customWidth="1"/>
    <col min="6" max="6" width="15" customWidth="1"/>
  </cols>
  <sheetData>
    <row r="1" spans="1:2" x14ac:dyDescent="0.45">
      <c r="A1" s="1" t="s">
        <v>723</v>
      </c>
    </row>
    <row r="3" spans="1:2" x14ac:dyDescent="0.45">
      <c r="A3" s="1" t="s">
        <v>178</v>
      </c>
      <c r="B3" s="1" t="s">
        <v>179</v>
      </c>
    </row>
    <row r="4" spans="1:2" x14ac:dyDescent="0.45">
      <c r="A4" t="s">
        <v>705</v>
      </c>
      <c r="B4" t="s">
        <v>706</v>
      </c>
    </row>
    <row r="5" spans="1:2" ht="28.5" x14ac:dyDescent="0.45">
      <c r="A5" t="s">
        <v>724</v>
      </c>
      <c r="B5" s="3" t="s">
        <v>725</v>
      </c>
    </row>
    <row r="6" spans="1:2" x14ac:dyDescent="0.45">
      <c r="A6" t="s">
        <v>287</v>
      </c>
      <c r="B6" t="s">
        <v>288</v>
      </c>
    </row>
    <row r="7" spans="1:2" x14ac:dyDescent="0.45">
      <c r="A7" t="s">
        <v>707</v>
      </c>
      <c r="B7" t="s">
        <v>708</v>
      </c>
    </row>
    <row r="8" spans="1:2" x14ac:dyDescent="0.45">
      <c r="A8" t="s">
        <v>726</v>
      </c>
      <c r="B8" t="s">
        <v>727</v>
      </c>
    </row>
    <row r="9" spans="1:2" x14ac:dyDescent="0.45">
      <c r="A9" t="s">
        <v>728</v>
      </c>
      <c r="B9" t="s">
        <v>729</v>
      </c>
    </row>
    <row r="10" spans="1:2" x14ac:dyDescent="0.45">
      <c r="A10" t="s">
        <v>730</v>
      </c>
      <c r="B10" t="s">
        <v>731</v>
      </c>
    </row>
    <row r="11" spans="1:2" x14ac:dyDescent="0.45">
      <c r="A11" t="s">
        <v>732</v>
      </c>
      <c r="B11" t="s">
        <v>733</v>
      </c>
    </row>
    <row r="12" spans="1:2" x14ac:dyDescent="0.45">
      <c r="A12" t="s">
        <v>709</v>
      </c>
      <c r="B12" t="s">
        <v>710</v>
      </c>
    </row>
    <row r="13" spans="1:2" x14ac:dyDescent="0.45">
      <c r="A13" t="s">
        <v>734</v>
      </c>
      <c r="B13" t="s">
        <v>735</v>
      </c>
    </row>
    <row r="14" spans="1:2" x14ac:dyDescent="0.45">
      <c r="A14" t="s">
        <v>715</v>
      </c>
      <c r="B14" t="s">
        <v>716</v>
      </c>
    </row>
    <row r="15" spans="1:2" x14ac:dyDescent="0.45">
      <c r="A15" t="s">
        <v>736</v>
      </c>
      <c r="B15" t="s">
        <v>737</v>
      </c>
    </row>
    <row r="16" spans="1:2" ht="42.75" x14ac:dyDescent="0.45">
      <c r="A16" t="s">
        <v>210</v>
      </c>
      <c r="B16" s="2" t="s">
        <v>211</v>
      </c>
    </row>
    <row r="17" spans="1:2" x14ac:dyDescent="0.45">
      <c r="A17" t="s">
        <v>717</v>
      </c>
      <c r="B17" s="2" t="s">
        <v>718</v>
      </c>
    </row>
    <row r="18" spans="1:2" x14ac:dyDescent="0.45">
      <c r="A18" t="s">
        <v>738</v>
      </c>
      <c r="B18" s="2" t="s">
        <v>739</v>
      </c>
    </row>
    <row r="20" spans="1:2" ht="62.25" customHeight="1" x14ac:dyDescent="0.45">
      <c r="A20" s="47" t="s">
        <v>740</v>
      </c>
      <c r="B20" s="47"/>
    </row>
    <row r="21" spans="1:2" ht="16.5" customHeight="1" x14ac:dyDescent="0.45">
      <c r="A21" s="2"/>
      <c r="B21" s="2"/>
    </row>
    <row r="22" spans="1:2" x14ac:dyDescent="0.45">
      <c r="A22" s="47"/>
      <c r="B22" s="47"/>
    </row>
  </sheetData>
  <mergeCells count="2">
    <mergeCell ref="A20:B20"/>
    <mergeCell ref="A22:B2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EE61B-C9A2-4FA2-AD2E-AB4B2E075234}">
  <sheetPr>
    <pageSetUpPr fitToPage="1"/>
  </sheetPr>
  <dimension ref="A1:D53"/>
  <sheetViews>
    <sheetView topLeftCell="A33" workbookViewId="0">
      <selection activeCell="A53" sqref="A53:C53"/>
    </sheetView>
  </sheetViews>
  <sheetFormatPr defaultColWidth="8.86328125" defaultRowHeight="12.75" x14ac:dyDescent="0.35"/>
  <cols>
    <col min="1" max="1" width="14.59765625" style="32" customWidth="1"/>
    <col min="2" max="2" width="65.3984375" style="18" customWidth="1"/>
    <col min="3" max="3" width="33.3984375" style="18" customWidth="1"/>
    <col min="4" max="16384" width="8.86328125" style="18"/>
  </cols>
  <sheetData>
    <row r="1" spans="1:4" ht="24.75" customHeight="1" thickBot="1" x14ac:dyDescent="0.45">
      <c r="A1" s="49" t="s">
        <v>86</v>
      </c>
      <c r="B1" s="49"/>
      <c r="C1" s="49"/>
    </row>
    <row r="2" spans="1:4" ht="29.25" customHeight="1" x14ac:dyDescent="0.35">
      <c r="A2" s="33" t="s">
        <v>87</v>
      </c>
      <c r="B2" s="34" t="s">
        <v>88</v>
      </c>
      <c r="C2" s="34" t="s">
        <v>89</v>
      </c>
    </row>
    <row r="3" spans="1:4" ht="19.5" customHeight="1" x14ac:dyDescent="0.35">
      <c r="A3" s="31">
        <v>1</v>
      </c>
      <c r="B3" s="28" t="s">
        <v>90</v>
      </c>
      <c r="C3" s="21" t="s">
        <v>91</v>
      </c>
    </row>
    <row r="4" spans="1:4" ht="13.5" customHeight="1" x14ac:dyDescent="0.35">
      <c r="A4" s="31">
        <v>2</v>
      </c>
      <c r="B4" s="28" t="s">
        <v>92</v>
      </c>
      <c r="C4" s="21" t="s">
        <v>93</v>
      </c>
    </row>
    <row r="5" spans="1:4" ht="13.5" customHeight="1" x14ac:dyDescent="0.35">
      <c r="A5" s="31">
        <v>3</v>
      </c>
      <c r="B5" s="28" t="s">
        <v>94</v>
      </c>
      <c r="C5" s="21" t="s">
        <v>95</v>
      </c>
    </row>
    <row r="6" spans="1:4" ht="13.5" customHeight="1" x14ac:dyDescent="0.35">
      <c r="A6" s="31">
        <v>4</v>
      </c>
      <c r="B6" s="28" t="s">
        <v>96</v>
      </c>
      <c r="C6" s="21" t="s">
        <v>97</v>
      </c>
      <c r="D6" s="23"/>
    </row>
    <row r="7" spans="1:4" ht="13.5" customHeight="1" x14ac:dyDescent="0.35">
      <c r="A7" s="31">
        <v>5</v>
      </c>
      <c r="B7" s="28" t="s">
        <v>98</v>
      </c>
      <c r="C7" s="21" t="s">
        <v>99</v>
      </c>
    </row>
    <row r="8" spans="1:4" ht="13.5" customHeight="1" x14ac:dyDescent="0.35">
      <c r="A8" s="31">
        <v>6</v>
      </c>
      <c r="B8" s="29" t="s">
        <v>100</v>
      </c>
      <c r="C8" s="18" t="s">
        <v>101</v>
      </c>
    </row>
    <row r="9" spans="1:4" ht="13.5" customHeight="1" x14ac:dyDescent="0.35">
      <c r="A9" s="31">
        <v>7</v>
      </c>
      <c r="B9" s="29" t="s">
        <v>102</v>
      </c>
      <c r="C9" s="18" t="s">
        <v>103</v>
      </c>
    </row>
    <row r="10" spans="1:4" ht="13.5" customHeight="1" x14ac:dyDescent="0.35">
      <c r="A10" s="31">
        <v>9</v>
      </c>
      <c r="B10" s="29" t="s">
        <v>104</v>
      </c>
      <c r="C10" s="18" t="s">
        <v>93</v>
      </c>
    </row>
    <row r="11" spans="1:4" ht="13.5" customHeight="1" x14ac:dyDescent="0.35">
      <c r="A11" s="31">
        <v>10</v>
      </c>
      <c r="B11" s="29" t="s">
        <v>105</v>
      </c>
      <c r="C11" s="18" t="s">
        <v>106</v>
      </c>
    </row>
    <row r="12" spans="1:4" ht="13.5" customHeight="1" x14ac:dyDescent="0.35">
      <c r="A12" s="31">
        <v>11</v>
      </c>
      <c r="B12" s="29" t="s">
        <v>107</v>
      </c>
      <c r="C12" s="18" t="s">
        <v>108</v>
      </c>
    </row>
    <row r="13" spans="1:4" ht="13.5" customHeight="1" x14ac:dyDescent="0.35">
      <c r="A13" s="31">
        <v>12</v>
      </c>
      <c r="B13" s="29" t="s">
        <v>109</v>
      </c>
      <c r="C13" s="18" t="s">
        <v>93</v>
      </c>
    </row>
    <row r="14" spans="1:4" ht="13.5" customHeight="1" x14ac:dyDescent="0.35">
      <c r="A14" s="31">
        <v>13</v>
      </c>
      <c r="B14" s="29" t="s">
        <v>110</v>
      </c>
      <c r="C14" s="18" t="s">
        <v>111</v>
      </c>
    </row>
    <row r="15" spans="1:4" ht="13.5" customHeight="1" x14ac:dyDescent="0.35">
      <c r="A15" s="31">
        <v>14</v>
      </c>
      <c r="B15" s="29" t="s">
        <v>112</v>
      </c>
      <c r="C15" s="18" t="s">
        <v>113</v>
      </c>
    </row>
    <row r="16" spans="1:4" ht="13.5" customHeight="1" x14ac:dyDescent="0.35">
      <c r="A16" s="31">
        <v>15</v>
      </c>
      <c r="B16" s="29" t="s">
        <v>114</v>
      </c>
      <c r="C16" s="18" t="s">
        <v>115</v>
      </c>
    </row>
    <row r="17" spans="1:3" ht="13.5" customHeight="1" x14ac:dyDescent="0.35">
      <c r="A17" s="31">
        <v>16</v>
      </c>
      <c r="B17" s="29" t="s">
        <v>116</v>
      </c>
      <c r="C17" s="18" t="s">
        <v>117</v>
      </c>
    </row>
    <row r="18" spans="1:3" ht="13.5" customHeight="1" x14ac:dyDescent="0.35">
      <c r="A18" s="32">
        <v>17</v>
      </c>
      <c r="B18" s="30" t="s">
        <v>118</v>
      </c>
      <c r="C18" s="18" t="s">
        <v>119</v>
      </c>
    </row>
    <row r="19" spans="1:3" ht="13.5" customHeight="1" x14ac:dyDescent="0.35">
      <c r="A19" s="32">
        <v>18</v>
      </c>
      <c r="B19" s="30" t="s">
        <v>120</v>
      </c>
      <c r="C19" s="18" t="s">
        <v>121</v>
      </c>
    </row>
    <row r="20" spans="1:3" ht="13.5" customHeight="1" x14ac:dyDescent="0.35">
      <c r="A20" s="32">
        <v>19</v>
      </c>
      <c r="B20" s="30" t="s">
        <v>122</v>
      </c>
      <c r="C20" s="18" t="s">
        <v>123</v>
      </c>
    </row>
    <row r="21" spans="1:3" ht="13.5" customHeight="1" x14ac:dyDescent="0.35">
      <c r="A21" s="32">
        <v>20</v>
      </c>
      <c r="B21" s="30" t="s">
        <v>124</v>
      </c>
      <c r="C21" s="18" t="s">
        <v>125</v>
      </c>
    </row>
    <row r="22" spans="1:3" ht="13.5" customHeight="1" x14ac:dyDescent="0.35">
      <c r="A22" s="32">
        <v>21</v>
      </c>
      <c r="B22" s="30" t="s">
        <v>126</v>
      </c>
      <c r="C22" s="18" t="s">
        <v>108</v>
      </c>
    </row>
    <row r="23" spans="1:3" ht="13.5" customHeight="1" x14ac:dyDescent="0.35">
      <c r="A23" s="32">
        <v>22</v>
      </c>
      <c r="B23" s="30" t="s">
        <v>127</v>
      </c>
      <c r="C23" s="18" t="s">
        <v>119</v>
      </c>
    </row>
    <row r="24" spans="1:3" ht="13.5" customHeight="1" x14ac:dyDescent="0.35">
      <c r="A24" s="32">
        <v>23</v>
      </c>
      <c r="B24" s="30" t="s">
        <v>128</v>
      </c>
      <c r="C24" s="18" t="s">
        <v>97</v>
      </c>
    </row>
    <row r="25" spans="1:3" ht="13.5" customHeight="1" x14ac:dyDescent="0.35">
      <c r="A25" s="32">
        <v>24</v>
      </c>
      <c r="B25" s="30" t="s">
        <v>129</v>
      </c>
      <c r="C25" s="18" t="s">
        <v>111</v>
      </c>
    </row>
    <row r="26" spans="1:3" ht="13.5" customHeight="1" x14ac:dyDescent="0.35">
      <c r="A26" s="32">
        <v>25</v>
      </c>
      <c r="B26" s="30" t="s">
        <v>130</v>
      </c>
      <c r="C26" s="18" t="s">
        <v>131</v>
      </c>
    </row>
    <row r="27" spans="1:3" ht="13.5" customHeight="1" x14ac:dyDescent="0.35">
      <c r="A27" s="32">
        <v>26</v>
      </c>
      <c r="B27" s="30" t="s">
        <v>132</v>
      </c>
      <c r="C27" s="18" t="s">
        <v>115</v>
      </c>
    </row>
    <row r="28" spans="1:3" ht="13.5" customHeight="1" x14ac:dyDescent="0.35">
      <c r="A28" s="32">
        <v>27</v>
      </c>
      <c r="B28" s="30" t="s">
        <v>133</v>
      </c>
      <c r="C28" s="18" t="s">
        <v>121</v>
      </c>
    </row>
    <row r="29" spans="1:3" ht="13.5" customHeight="1" x14ac:dyDescent="0.35">
      <c r="A29" s="32">
        <v>28</v>
      </c>
      <c r="B29" s="30" t="s">
        <v>134</v>
      </c>
      <c r="C29" s="18" t="s">
        <v>123</v>
      </c>
    </row>
    <row r="30" spans="1:3" ht="13.5" customHeight="1" x14ac:dyDescent="0.35">
      <c r="A30" s="32">
        <v>29</v>
      </c>
      <c r="B30" s="30" t="s">
        <v>135</v>
      </c>
      <c r="C30" s="18" t="s">
        <v>113</v>
      </c>
    </row>
    <row r="31" spans="1:3" ht="13.5" customHeight="1" x14ac:dyDescent="0.35">
      <c r="A31" s="32">
        <v>30</v>
      </c>
      <c r="B31" s="30" t="s">
        <v>136</v>
      </c>
      <c r="C31" s="18" t="s">
        <v>95</v>
      </c>
    </row>
    <row r="32" spans="1:3" ht="13.5" customHeight="1" x14ac:dyDescent="0.35">
      <c r="A32" s="32">
        <v>31</v>
      </c>
      <c r="B32" s="30" t="s">
        <v>137</v>
      </c>
      <c r="C32" s="18" t="s">
        <v>95</v>
      </c>
    </row>
    <row r="33" spans="1:3" ht="13.5" customHeight="1" x14ac:dyDescent="0.35">
      <c r="A33" s="32">
        <v>101</v>
      </c>
      <c r="B33" s="30" t="s">
        <v>138</v>
      </c>
      <c r="C33" s="18" t="s">
        <v>91</v>
      </c>
    </row>
    <row r="34" spans="1:3" ht="13.5" customHeight="1" x14ac:dyDescent="0.35">
      <c r="A34" s="32">
        <v>102</v>
      </c>
      <c r="B34" s="30" t="s">
        <v>139</v>
      </c>
      <c r="C34" s="18" t="s">
        <v>95</v>
      </c>
    </row>
    <row r="35" spans="1:3" ht="13.5" customHeight="1" x14ac:dyDescent="0.35">
      <c r="A35" s="32">
        <v>103</v>
      </c>
      <c r="B35" s="30" t="s">
        <v>140</v>
      </c>
      <c r="C35" s="18" t="s">
        <v>95</v>
      </c>
    </row>
    <row r="36" spans="1:3" ht="13.5" customHeight="1" x14ac:dyDescent="0.35">
      <c r="A36" s="32">
        <v>104</v>
      </c>
      <c r="B36" s="30" t="s">
        <v>141</v>
      </c>
      <c r="C36" s="18" t="s">
        <v>97</v>
      </c>
    </row>
    <row r="37" spans="1:3" ht="13.5" customHeight="1" x14ac:dyDescent="0.35">
      <c r="A37" s="32">
        <v>105</v>
      </c>
      <c r="B37" s="30" t="s">
        <v>142</v>
      </c>
      <c r="C37" s="18" t="s">
        <v>99</v>
      </c>
    </row>
    <row r="38" spans="1:3" ht="13.5" customHeight="1" x14ac:dyDescent="0.35">
      <c r="A38" s="32">
        <v>106</v>
      </c>
      <c r="B38" s="30" t="s">
        <v>143</v>
      </c>
      <c r="C38" s="18" t="s">
        <v>101</v>
      </c>
    </row>
    <row r="39" spans="1:3" ht="13.5" customHeight="1" x14ac:dyDescent="0.35">
      <c r="A39" s="32">
        <v>107</v>
      </c>
      <c r="B39" s="30" t="s">
        <v>144</v>
      </c>
      <c r="C39" s="18" t="s">
        <v>103</v>
      </c>
    </row>
    <row r="40" spans="1:3" ht="13.5" customHeight="1" x14ac:dyDescent="0.35">
      <c r="A40" s="32">
        <v>108</v>
      </c>
      <c r="B40" s="30" t="s">
        <v>145</v>
      </c>
      <c r="C40" s="18" t="s">
        <v>106</v>
      </c>
    </row>
    <row r="41" spans="1:3" ht="13.5" customHeight="1" x14ac:dyDescent="0.35">
      <c r="A41" s="32">
        <v>109</v>
      </c>
      <c r="B41" s="30" t="s">
        <v>146</v>
      </c>
      <c r="C41" s="18" t="s">
        <v>117</v>
      </c>
    </row>
    <row r="42" spans="1:3" ht="13.5" customHeight="1" x14ac:dyDescent="0.35">
      <c r="A42" s="32">
        <v>110</v>
      </c>
      <c r="B42" s="30" t="s">
        <v>147</v>
      </c>
      <c r="C42" s="18" t="s">
        <v>119</v>
      </c>
    </row>
    <row r="43" spans="1:3" ht="13.5" customHeight="1" x14ac:dyDescent="0.35">
      <c r="A43" s="32">
        <v>111</v>
      </c>
      <c r="B43" s="30" t="s">
        <v>148</v>
      </c>
      <c r="C43" s="18" t="s">
        <v>125</v>
      </c>
    </row>
    <row r="44" spans="1:3" ht="13.5" customHeight="1" x14ac:dyDescent="0.35">
      <c r="A44" s="32">
        <v>112</v>
      </c>
      <c r="B44" s="30" t="s">
        <v>149</v>
      </c>
      <c r="C44" s="18" t="s">
        <v>113</v>
      </c>
    </row>
    <row r="45" spans="1:3" ht="13.5" customHeight="1" x14ac:dyDescent="0.35">
      <c r="A45" s="32">
        <v>113</v>
      </c>
      <c r="B45" s="30" t="s">
        <v>150</v>
      </c>
      <c r="C45" s="18" t="s">
        <v>93</v>
      </c>
    </row>
    <row r="46" spans="1:3" ht="13.5" customHeight="1" x14ac:dyDescent="0.35">
      <c r="A46" s="32">
        <v>200</v>
      </c>
      <c r="B46" s="30" t="s">
        <v>151</v>
      </c>
      <c r="C46" s="18" t="s">
        <v>113</v>
      </c>
    </row>
    <row r="47" spans="1:3" ht="13.5" customHeight="1" x14ac:dyDescent="0.35">
      <c r="A47" s="32">
        <v>201</v>
      </c>
      <c r="B47" s="30" t="s">
        <v>152</v>
      </c>
      <c r="C47" s="18" t="s">
        <v>113</v>
      </c>
    </row>
    <row r="48" spans="1:3" ht="13.5" customHeight="1" x14ac:dyDescent="0.35">
      <c r="A48" s="32">
        <v>300</v>
      </c>
      <c r="B48" s="30" t="s">
        <v>153</v>
      </c>
      <c r="C48" s="18" t="s">
        <v>119</v>
      </c>
    </row>
    <row r="49" spans="1:3" ht="13.5" customHeight="1" x14ac:dyDescent="0.35">
      <c r="A49" s="32">
        <v>301</v>
      </c>
      <c r="B49" s="30" t="s">
        <v>154</v>
      </c>
      <c r="C49" s="18" t="s">
        <v>119</v>
      </c>
    </row>
    <row r="50" spans="1:3" ht="13.5" customHeight="1" x14ac:dyDescent="0.35">
      <c r="A50" s="32">
        <v>302</v>
      </c>
      <c r="B50" s="30" t="s">
        <v>155</v>
      </c>
      <c r="C50" s="18" t="s">
        <v>119</v>
      </c>
    </row>
    <row r="51" spans="1:3" ht="13.5" customHeight="1" thickBot="1" x14ac:dyDescent="0.4">
      <c r="A51" s="35">
        <v>303</v>
      </c>
      <c r="B51" s="36" t="s">
        <v>156</v>
      </c>
      <c r="C51" s="37" t="s">
        <v>157</v>
      </c>
    </row>
    <row r="52" spans="1:3" ht="30" customHeight="1" x14ac:dyDescent="0.35">
      <c r="A52" s="21" t="s">
        <v>158</v>
      </c>
      <c r="B52" s="21"/>
      <c r="C52" s="21"/>
    </row>
    <row r="53" spans="1:3" ht="30" customHeight="1" x14ac:dyDescent="0.35">
      <c r="A53" s="21" t="s">
        <v>159</v>
      </c>
      <c r="B53" s="21"/>
      <c r="C53" s="21"/>
    </row>
  </sheetData>
  <mergeCells count="1">
    <mergeCell ref="A1:C1"/>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33F7F-BCE9-42E6-A3AA-524B6C9ACA45}">
  <dimension ref="A1:B22"/>
  <sheetViews>
    <sheetView topLeftCell="A15" workbookViewId="0">
      <selection activeCell="A20" sqref="A20:B20"/>
    </sheetView>
  </sheetViews>
  <sheetFormatPr defaultRowHeight="14.25" x14ac:dyDescent="0.45"/>
  <cols>
    <col min="1" max="1" width="33.73046875" customWidth="1"/>
    <col min="2" max="2" width="62.59765625" customWidth="1"/>
    <col min="6" max="6" width="15" customWidth="1"/>
  </cols>
  <sheetData>
    <row r="1" spans="1:2" x14ac:dyDescent="0.45">
      <c r="A1" s="1" t="s">
        <v>741</v>
      </c>
    </row>
    <row r="3" spans="1:2" x14ac:dyDescent="0.45">
      <c r="A3" s="1" t="s">
        <v>178</v>
      </c>
      <c r="B3" s="1" t="s">
        <v>179</v>
      </c>
    </row>
    <row r="4" spans="1:2" x14ac:dyDescent="0.45">
      <c r="A4" t="s">
        <v>705</v>
      </c>
      <c r="B4" t="s">
        <v>706</v>
      </c>
    </row>
    <row r="5" spans="1:2" ht="28.5" x14ac:dyDescent="0.45">
      <c r="A5" t="s">
        <v>724</v>
      </c>
      <c r="B5" s="3" t="s">
        <v>725</v>
      </c>
    </row>
    <row r="6" spans="1:2" x14ac:dyDescent="0.45">
      <c r="A6" t="s">
        <v>287</v>
      </c>
      <c r="B6" t="s">
        <v>288</v>
      </c>
    </row>
    <row r="7" spans="1:2" x14ac:dyDescent="0.45">
      <c r="A7" t="s">
        <v>707</v>
      </c>
      <c r="B7" t="s">
        <v>708</v>
      </c>
    </row>
    <row r="8" spans="1:2" x14ac:dyDescent="0.45">
      <c r="A8" t="s">
        <v>726</v>
      </c>
      <c r="B8" t="s">
        <v>727</v>
      </c>
    </row>
    <row r="9" spans="1:2" x14ac:dyDescent="0.45">
      <c r="A9" t="s">
        <v>728</v>
      </c>
      <c r="B9" t="s">
        <v>729</v>
      </c>
    </row>
    <row r="10" spans="1:2" x14ac:dyDescent="0.45">
      <c r="A10" t="s">
        <v>730</v>
      </c>
      <c r="B10" t="s">
        <v>731</v>
      </c>
    </row>
    <row r="11" spans="1:2" x14ac:dyDescent="0.45">
      <c r="A11" t="s">
        <v>732</v>
      </c>
      <c r="B11" t="s">
        <v>733</v>
      </c>
    </row>
    <row r="12" spans="1:2" x14ac:dyDescent="0.45">
      <c r="A12" t="s">
        <v>709</v>
      </c>
      <c r="B12" t="s">
        <v>710</v>
      </c>
    </row>
    <row r="13" spans="1:2" x14ac:dyDescent="0.45">
      <c r="A13" t="s">
        <v>734</v>
      </c>
      <c r="B13" t="s">
        <v>735</v>
      </c>
    </row>
    <row r="14" spans="1:2" x14ac:dyDescent="0.45">
      <c r="A14" t="s">
        <v>715</v>
      </c>
      <c r="B14" t="s">
        <v>716</v>
      </c>
    </row>
    <row r="15" spans="1:2" x14ac:dyDescent="0.45">
      <c r="A15" t="s">
        <v>736</v>
      </c>
      <c r="B15" t="s">
        <v>737</v>
      </c>
    </row>
    <row r="16" spans="1:2" ht="42.75" x14ac:dyDescent="0.45">
      <c r="A16" t="s">
        <v>210</v>
      </c>
      <c r="B16" s="2" t="s">
        <v>211</v>
      </c>
    </row>
    <row r="17" spans="1:2" x14ac:dyDescent="0.45">
      <c r="A17" t="s">
        <v>717</v>
      </c>
      <c r="B17" s="2" t="s">
        <v>718</v>
      </c>
    </row>
    <row r="18" spans="1:2" x14ac:dyDescent="0.45">
      <c r="A18" t="s">
        <v>738</v>
      </c>
      <c r="B18" s="2" t="s">
        <v>739</v>
      </c>
    </row>
    <row r="20" spans="1:2" ht="75.599999999999994" customHeight="1" x14ac:dyDescent="0.45">
      <c r="A20" s="47" t="s">
        <v>742</v>
      </c>
      <c r="B20" s="47"/>
    </row>
    <row r="21" spans="1:2" ht="16.5" customHeight="1" x14ac:dyDescent="0.45">
      <c r="A21" s="2"/>
      <c r="B21" s="2"/>
    </row>
    <row r="22" spans="1:2" x14ac:dyDescent="0.45">
      <c r="A22" s="47"/>
      <c r="B22" s="47"/>
    </row>
  </sheetData>
  <mergeCells count="2">
    <mergeCell ref="A20:B20"/>
    <mergeCell ref="A22:B22"/>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1AAB-93ED-462F-AC2A-53DB59885E2D}">
  <dimension ref="A1:B35"/>
  <sheetViews>
    <sheetView topLeftCell="A32" workbookViewId="0">
      <selection activeCell="A33" sqref="A33:B33"/>
    </sheetView>
  </sheetViews>
  <sheetFormatPr defaultRowHeight="14.25" x14ac:dyDescent="0.45"/>
  <cols>
    <col min="1" max="1" width="33.73046875" customWidth="1"/>
    <col min="2" max="2" width="65.73046875" customWidth="1"/>
    <col min="6" max="6" width="15" customWidth="1"/>
  </cols>
  <sheetData>
    <row r="1" spans="1:2" x14ac:dyDescent="0.45">
      <c r="A1" s="1" t="s">
        <v>743</v>
      </c>
    </row>
    <row r="3" spans="1:2" x14ac:dyDescent="0.45">
      <c r="A3" s="1" t="s">
        <v>178</v>
      </c>
      <c r="B3" s="1" t="s">
        <v>179</v>
      </c>
    </row>
    <row r="4" spans="1:2" x14ac:dyDescent="0.45">
      <c r="A4" t="s">
        <v>744</v>
      </c>
      <c r="B4" t="s">
        <v>745</v>
      </c>
    </row>
    <row r="5" spans="1:2" ht="28.5" x14ac:dyDescent="0.45">
      <c r="A5" t="s">
        <v>746</v>
      </c>
      <c r="B5" s="3" t="s">
        <v>747</v>
      </c>
    </row>
    <row r="6" spans="1:2" x14ac:dyDescent="0.45">
      <c r="A6" t="s">
        <v>748</v>
      </c>
      <c r="B6" s="3" t="s">
        <v>749</v>
      </c>
    </row>
    <row r="7" spans="1:2" ht="28.5" x14ac:dyDescent="0.45">
      <c r="A7" t="s">
        <v>750</v>
      </c>
      <c r="B7" s="3" t="s">
        <v>751</v>
      </c>
    </row>
    <row r="8" spans="1:2" x14ac:dyDescent="0.45">
      <c r="A8" t="s">
        <v>287</v>
      </c>
      <c r="B8" s="3" t="s">
        <v>288</v>
      </c>
    </row>
    <row r="9" spans="1:2" ht="28.5" x14ac:dyDescent="0.45">
      <c r="A9" t="s">
        <v>752</v>
      </c>
      <c r="B9" s="3" t="s">
        <v>753</v>
      </c>
    </row>
    <row r="10" spans="1:2" ht="28.5" x14ac:dyDescent="0.45">
      <c r="A10" t="s">
        <v>754</v>
      </c>
      <c r="B10" s="3" t="s">
        <v>755</v>
      </c>
    </row>
    <row r="11" spans="1:2" ht="28.5" x14ac:dyDescent="0.45">
      <c r="A11" t="s">
        <v>756</v>
      </c>
      <c r="B11" s="3" t="s">
        <v>757</v>
      </c>
    </row>
    <row r="12" spans="1:2" ht="28.5" x14ac:dyDescent="0.45">
      <c r="A12" t="s">
        <v>758</v>
      </c>
      <c r="B12" s="3" t="s">
        <v>759</v>
      </c>
    </row>
    <row r="13" spans="1:2" ht="28.5" x14ac:dyDescent="0.45">
      <c r="A13" t="s">
        <v>760</v>
      </c>
      <c r="B13" s="3" t="s">
        <v>759</v>
      </c>
    </row>
    <row r="14" spans="1:2" ht="28.5" x14ac:dyDescent="0.45">
      <c r="A14" t="s">
        <v>761</v>
      </c>
      <c r="B14" s="3" t="s">
        <v>759</v>
      </c>
    </row>
    <row r="15" spans="1:2" x14ac:dyDescent="0.45">
      <c r="A15" t="s">
        <v>762</v>
      </c>
      <c r="B15" s="3" t="s">
        <v>763</v>
      </c>
    </row>
    <row r="16" spans="1:2" x14ac:dyDescent="0.45">
      <c r="A16" t="s">
        <v>709</v>
      </c>
      <c r="B16" s="3" t="s">
        <v>764</v>
      </c>
    </row>
    <row r="17" spans="1:2" x14ac:dyDescent="0.45">
      <c r="A17" t="s">
        <v>765</v>
      </c>
      <c r="B17" s="3" t="s">
        <v>766</v>
      </c>
    </row>
    <row r="18" spans="1:2" x14ac:dyDescent="0.45">
      <c r="A18" t="s">
        <v>767</v>
      </c>
      <c r="B18" s="3" t="s">
        <v>768</v>
      </c>
    </row>
    <row r="19" spans="1:2" x14ac:dyDescent="0.45">
      <c r="A19" t="s">
        <v>769</v>
      </c>
      <c r="B19" s="3" t="s">
        <v>770</v>
      </c>
    </row>
    <row r="20" spans="1:2" x14ac:dyDescent="0.45">
      <c r="A20" t="s">
        <v>771</v>
      </c>
      <c r="B20" s="3" t="s">
        <v>772</v>
      </c>
    </row>
    <row r="21" spans="1:2" x14ac:dyDescent="0.45">
      <c r="A21" t="s">
        <v>773</v>
      </c>
      <c r="B21" s="3" t="s">
        <v>774</v>
      </c>
    </row>
    <row r="22" spans="1:2" x14ac:dyDescent="0.45">
      <c r="A22" t="s">
        <v>775</v>
      </c>
      <c r="B22" s="3" t="s">
        <v>776</v>
      </c>
    </row>
    <row r="23" spans="1:2" x14ac:dyDescent="0.45">
      <c r="A23" t="s">
        <v>777</v>
      </c>
      <c r="B23" s="3" t="s">
        <v>776</v>
      </c>
    </row>
    <row r="24" spans="1:2" ht="28.5" x14ac:dyDescent="0.45">
      <c r="A24" t="s">
        <v>778</v>
      </c>
      <c r="B24" s="3" t="s">
        <v>759</v>
      </c>
    </row>
    <row r="25" spans="1:2" x14ac:dyDescent="0.45">
      <c r="A25" t="s">
        <v>779</v>
      </c>
      <c r="B25" s="3" t="s">
        <v>780</v>
      </c>
    </row>
    <row r="26" spans="1:2" x14ac:dyDescent="0.45">
      <c r="A26" t="s">
        <v>781</v>
      </c>
      <c r="B26" s="3" t="s">
        <v>782</v>
      </c>
    </row>
    <row r="27" spans="1:2" ht="28.5" x14ac:dyDescent="0.45">
      <c r="A27" t="s">
        <v>783</v>
      </c>
      <c r="B27" s="3" t="s">
        <v>784</v>
      </c>
    </row>
    <row r="28" spans="1:2" x14ac:dyDescent="0.45">
      <c r="A28" t="s">
        <v>715</v>
      </c>
      <c r="B28" t="s">
        <v>716</v>
      </c>
    </row>
    <row r="29" spans="1:2" x14ac:dyDescent="0.45">
      <c r="A29" t="s">
        <v>785</v>
      </c>
      <c r="B29" t="s">
        <v>786</v>
      </c>
    </row>
    <row r="30" spans="1:2" ht="42.75" x14ac:dyDescent="0.45">
      <c r="A30" t="s">
        <v>210</v>
      </c>
      <c r="B30" s="2" t="s">
        <v>211</v>
      </c>
    </row>
    <row r="31" spans="1:2" x14ac:dyDescent="0.45">
      <c r="A31" t="s">
        <v>717</v>
      </c>
      <c r="B31" s="2" t="s">
        <v>718</v>
      </c>
    </row>
    <row r="32" spans="1:2" ht="128.25" x14ac:dyDescent="0.45">
      <c r="A32" t="s">
        <v>787</v>
      </c>
      <c r="B32" s="3" t="s">
        <v>788</v>
      </c>
    </row>
    <row r="33" spans="1:2" ht="88.5" customHeight="1" x14ac:dyDescent="0.45">
      <c r="A33" s="2" t="s">
        <v>789</v>
      </c>
      <c r="B33" s="2"/>
    </row>
    <row r="34" spans="1:2" ht="16.5" customHeight="1" x14ac:dyDescent="0.45">
      <c r="A34" s="2"/>
      <c r="B34" s="2"/>
    </row>
    <row r="35" spans="1:2" x14ac:dyDescent="0.45">
      <c r="A35" s="47"/>
      <c r="B35" s="47"/>
    </row>
  </sheetData>
  <mergeCells count="1">
    <mergeCell ref="A35:B35"/>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68E73-8013-4E8B-811E-3D897ABD437B}">
  <dimension ref="A1:B35"/>
  <sheetViews>
    <sheetView topLeftCell="A32" workbookViewId="0">
      <selection activeCell="A33" sqref="A33:B33"/>
    </sheetView>
  </sheetViews>
  <sheetFormatPr defaultRowHeight="14.25" x14ac:dyDescent="0.45"/>
  <cols>
    <col min="1" max="1" width="33.73046875" customWidth="1"/>
    <col min="2" max="2" width="65.73046875" customWidth="1"/>
    <col min="6" max="6" width="15" customWidth="1"/>
  </cols>
  <sheetData>
    <row r="1" spans="1:2" x14ac:dyDescent="0.45">
      <c r="A1" s="1" t="s">
        <v>790</v>
      </c>
    </row>
    <row r="3" spans="1:2" x14ac:dyDescent="0.45">
      <c r="A3" s="1" t="s">
        <v>178</v>
      </c>
      <c r="B3" s="1" t="s">
        <v>179</v>
      </c>
    </row>
    <row r="4" spans="1:2" x14ac:dyDescent="0.45">
      <c r="A4" t="s">
        <v>744</v>
      </c>
      <c r="B4" t="s">
        <v>745</v>
      </c>
    </row>
    <row r="5" spans="1:2" ht="28.5" x14ac:dyDescent="0.45">
      <c r="A5" t="s">
        <v>746</v>
      </c>
      <c r="B5" s="3" t="s">
        <v>747</v>
      </c>
    </row>
    <row r="6" spans="1:2" x14ac:dyDescent="0.45">
      <c r="A6" t="s">
        <v>748</v>
      </c>
      <c r="B6" s="3" t="s">
        <v>749</v>
      </c>
    </row>
    <row r="7" spans="1:2" ht="28.5" x14ac:dyDescent="0.45">
      <c r="A7" t="s">
        <v>750</v>
      </c>
      <c r="B7" s="3" t="s">
        <v>751</v>
      </c>
    </row>
    <row r="8" spans="1:2" x14ac:dyDescent="0.45">
      <c r="A8" t="s">
        <v>287</v>
      </c>
      <c r="B8" s="3" t="s">
        <v>288</v>
      </c>
    </row>
    <row r="9" spans="1:2" ht="28.5" x14ac:dyDescent="0.45">
      <c r="A9" t="s">
        <v>752</v>
      </c>
      <c r="B9" s="3" t="s">
        <v>753</v>
      </c>
    </row>
    <row r="10" spans="1:2" ht="28.5" x14ac:dyDescent="0.45">
      <c r="A10" t="s">
        <v>754</v>
      </c>
      <c r="B10" s="3" t="s">
        <v>755</v>
      </c>
    </row>
    <row r="11" spans="1:2" ht="28.5" x14ac:dyDescent="0.45">
      <c r="A11" t="s">
        <v>756</v>
      </c>
      <c r="B11" s="3" t="s">
        <v>757</v>
      </c>
    </row>
    <row r="12" spans="1:2" ht="28.5" x14ac:dyDescent="0.45">
      <c r="A12" t="s">
        <v>758</v>
      </c>
      <c r="B12" s="3" t="s">
        <v>759</v>
      </c>
    </row>
    <row r="13" spans="1:2" ht="28.5" x14ac:dyDescent="0.45">
      <c r="A13" t="s">
        <v>760</v>
      </c>
      <c r="B13" s="3" t="s">
        <v>759</v>
      </c>
    </row>
    <row r="14" spans="1:2" ht="28.5" x14ac:dyDescent="0.45">
      <c r="A14" t="s">
        <v>761</v>
      </c>
      <c r="B14" s="3" t="s">
        <v>759</v>
      </c>
    </row>
    <row r="15" spans="1:2" x14ac:dyDescent="0.45">
      <c r="A15" t="s">
        <v>762</v>
      </c>
      <c r="B15" s="3" t="s">
        <v>763</v>
      </c>
    </row>
    <row r="16" spans="1:2" x14ac:dyDescent="0.45">
      <c r="A16" t="s">
        <v>709</v>
      </c>
      <c r="B16" s="3" t="s">
        <v>764</v>
      </c>
    </row>
    <row r="17" spans="1:2" x14ac:dyDescent="0.45">
      <c r="A17" t="s">
        <v>765</v>
      </c>
      <c r="B17" s="3" t="s">
        <v>766</v>
      </c>
    </row>
    <row r="18" spans="1:2" x14ac:dyDescent="0.45">
      <c r="A18" t="s">
        <v>767</v>
      </c>
      <c r="B18" s="3" t="s">
        <v>768</v>
      </c>
    </row>
    <row r="19" spans="1:2" x14ac:dyDescent="0.45">
      <c r="A19" t="s">
        <v>769</v>
      </c>
      <c r="B19" s="3" t="s">
        <v>770</v>
      </c>
    </row>
    <row r="20" spans="1:2" x14ac:dyDescent="0.45">
      <c r="A20" t="s">
        <v>771</v>
      </c>
      <c r="B20" s="3" t="s">
        <v>772</v>
      </c>
    </row>
    <row r="21" spans="1:2" x14ac:dyDescent="0.45">
      <c r="A21" t="s">
        <v>773</v>
      </c>
      <c r="B21" s="3" t="s">
        <v>774</v>
      </c>
    </row>
    <row r="22" spans="1:2" x14ac:dyDescent="0.45">
      <c r="A22" t="s">
        <v>775</v>
      </c>
      <c r="B22" s="3" t="s">
        <v>776</v>
      </c>
    </row>
    <row r="23" spans="1:2" x14ac:dyDescent="0.45">
      <c r="A23" t="s">
        <v>777</v>
      </c>
      <c r="B23" s="3" t="s">
        <v>776</v>
      </c>
    </row>
    <row r="24" spans="1:2" ht="28.5" x14ac:dyDescent="0.45">
      <c r="A24" t="s">
        <v>778</v>
      </c>
      <c r="B24" s="3" t="s">
        <v>759</v>
      </c>
    </row>
    <row r="25" spans="1:2" x14ac:dyDescent="0.45">
      <c r="A25" t="s">
        <v>779</v>
      </c>
      <c r="B25" s="3" t="s">
        <v>780</v>
      </c>
    </row>
    <row r="26" spans="1:2" x14ac:dyDescent="0.45">
      <c r="A26" t="s">
        <v>781</v>
      </c>
      <c r="B26" s="3" t="s">
        <v>782</v>
      </c>
    </row>
    <row r="27" spans="1:2" ht="28.5" x14ac:dyDescent="0.45">
      <c r="A27" t="s">
        <v>783</v>
      </c>
      <c r="B27" s="3" t="s">
        <v>784</v>
      </c>
    </row>
    <row r="28" spans="1:2" x14ac:dyDescent="0.45">
      <c r="A28" t="s">
        <v>715</v>
      </c>
      <c r="B28" t="s">
        <v>716</v>
      </c>
    </row>
    <row r="29" spans="1:2" x14ac:dyDescent="0.45">
      <c r="A29" t="s">
        <v>785</v>
      </c>
      <c r="B29" t="s">
        <v>786</v>
      </c>
    </row>
    <row r="30" spans="1:2" ht="42.75" x14ac:dyDescent="0.45">
      <c r="A30" t="s">
        <v>210</v>
      </c>
      <c r="B30" s="2" t="s">
        <v>211</v>
      </c>
    </row>
    <row r="31" spans="1:2" x14ac:dyDescent="0.45">
      <c r="A31" t="s">
        <v>717</v>
      </c>
      <c r="B31" s="2" t="s">
        <v>718</v>
      </c>
    </row>
    <row r="32" spans="1:2" ht="128.25" x14ac:dyDescent="0.45">
      <c r="A32" t="s">
        <v>787</v>
      </c>
      <c r="B32" s="3" t="s">
        <v>788</v>
      </c>
    </row>
    <row r="33" spans="1:2" ht="88.5" customHeight="1" x14ac:dyDescent="0.45">
      <c r="A33" s="2" t="s">
        <v>791</v>
      </c>
      <c r="B33" s="2"/>
    </row>
    <row r="34" spans="1:2" ht="16.5" customHeight="1" x14ac:dyDescent="0.45">
      <c r="A34" s="2"/>
      <c r="B34" s="2"/>
    </row>
    <row r="35" spans="1:2" x14ac:dyDescent="0.45">
      <c r="A35" s="47"/>
      <c r="B35" s="47"/>
    </row>
  </sheetData>
  <mergeCells count="1">
    <mergeCell ref="A35:B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F5B2E-33F8-47B6-AC17-B8C59D259B48}">
  <sheetPr>
    <pageSetUpPr fitToPage="1"/>
  </sheetPr>
  <dimension ref="A1:C20"/>
  <sheetViews>
    <sheetView workbookViewId="0">
      <selection activeCell="A20" sqref="A20:B20"/>
    </sheetView>
  </sheetViews>
  <sheetFormatPr defaultColWidth="8.86328125" defaultRowHeight="12.75" x14ac:dyDescent="0.35"/>
  <cols>
    <col min="1" max="1" width="14.59765625" style="32" customWidth="1"/>
    <col min="2" max="2" width="33.3984375" style="18" customWidth="1"/>
    <col min="3" max="16384" width="8.86328125" style="18"/>
  </cols>
  <sheetData>
    <row r="1" spans="1:3" ht="24.75" customHeight="1" thickBot="1" x14ac:dyDescent="0.45">
      <c r="A1" s="49" t="s">
        <v>160</v>
      </c>
      <c r="B1" s="49"/>
    </row>
    <row r="2" spans="1:3" ht="29.25" customHeight="1" x14ac:dyDescent="0.35">
      <c r="A2" s="33" t="s">
        <v>87</v>
      </c>
      <c r="B2" s="34" t="s">
        <v>89</v>
      </c>
    </row>
    <row r="3" spans="1:3" ht="19.5" customHeight="1" x14ac:dyDescent="0.35">
      <c r="A3" s="31">
        <v>1</v>
      </c>
      <c r="B3" s="21" t="s">
        <v>161</v>
      </c>
    </row>
    <row r="4" spans="1:3" ht="13.5" customHeight="1" x14ac:dyDescent="0.35">
      <c r="A4" s="31">
        <v>2</v>
      </c>
      <c r="B4" s="21" t="s">
        <v>162</v>
      </c>
    </row>
    <row r="5" spans="1:3" ht="13.5" customHeight="1" x14ac:dyDescent="0.35">
      <c r="A5" s="31">
        <v>3</v>
      </c>
      <c r="B5" s="21" t="s">
        <v>163</v>
      </c>
    </row>
    <row r="6" spans="1:3" ht="13.5" customHeight="1" x14ac:dyDescent="0.35">
      <c r="A6" s="31">
        <v>4</v>
      </c>
      <c r="B6" s="21" t="s">
        <v>164</v>
      </c>
      <c r="C6" s="23"/>
    </row>
    <row r="7" spans="1:3" ht="13.5" customHeight="1" x14ac:dyDescent="0.35">
      <c r="A7" s="31">
        <v>5</v>
      </c>
      <c r="B7" s="21" t="s">
        <v>165</v>
      </c>
    </row>
    <row r="8" spans="1:3" ht="13.5" customHeight="1" x14ac:dyDescent="0.35">
      <c r="A8" s="31">
        <v>6</v>
      </c>
      <c r="B8" s="18" t="s">
        <v>166</v>
      </c>
    </row>
    <row r="9" spans="1:3" ht="13.5" customHeight="1" x14ac:dyDescent="0.35">
      <c r="A9" s="31">
        <v>7</v>
      </c>
      <c r="B9" s="18" t="s">
        <v>167</v>
      </c>
    </row>
    <row r="10" spans="1:3" ht="13.5" customHeight="1" x14ac:dyDescent="0.35">
      <c r="A10" s="31">
        <v>8</v>
      </c>
      <c r="B10" s="18" t="s">
        <v>168</v>
      </c>
    </row>
    <row r="11" spans="1:3" ht="13.5" customHeight="1" x14ac:dyDescent="0.35">
      <c r="A11" s="31">
        <v>9</v>
      </c>
      <c r="B11" s="18" t="s">
        <v>169</v>
      </c>
    </row>
    <row r="12" spans="1:3" ht="13.5" customHeight="1" x14ac:dyDescent="0.35">
      <c r="A12" s="31">
        <v>10</v>
      </c>
      <c r="B12" s="18" t="s">
        <v>170</v>
      </c>
    </row>
    <row r="13" spans="1:3" ht="13.5" customHeight="1" x14ac:dyDescent="0.35">
      <c r="A13" s="31">
        <v>11</v>
      </c>
      <c r="B13" s="18" t="s">
        <v>171</v>
      </c>
    </row>
    <row r="14" spans="1:3" ht="13.5" customHeight="1" x14ac:dyDescent="0.35">
      <c r="A14" s="31">
        <v>12</v>
      </c>
      <c r="B14" s="18" t="s">
        <v>172</v>
      </c>
    </row>
    <row r="15" spans="1:3" ht="13.5" customHeight="1" x14ac:dyDescent="0.35">
      <c r="A15" s="31">
        <v>13</v>
      </c>
      <c r="B15" s="18" t="s">
        <v>173</v>
      </c>
    </row>
    <row r="16" spans="1:3" ht="13.5" customHeight="1" x14ac:dyDescent="0.35">
      <c r="A16" s="31">
        <v>14</v>
      </c>
      <c r="B16" s="18" t="s">
        <v>174</v>
      </c>
    </row>
    <row r="17" spans="1:2" ht="13.5" customHeight="1" x14ac:dyDescent="0.35">
      <c r="A17" s="31">
        <v>15</v>
      </c>
      <c r="B17" s="18" t="s">
        <v>175</v>
      </c>
    </row>
    <row r="18" spans="1:2" ht="13.5" customHeight="1" thickBot="1" x14ac:dyDescent="0.4">
      <c r="A18" s="35">
        <v>16</v>
      </c>
      <c r="B18" s="37" t="s">
        <v>176</v>
      </c>
    </row>
    <row r="19" spans="1:2" ht="46.5" customHeight="1" x14ac:dyDescent="0.35">
      <c r="A19" s="21" t="s">
        <v>158</v>
      </c>
      <c r="B19" s="21"/>
    </row>
    <row r="20" spans="1:2" ht="46.5" customHeight="1" x14ac:dyDescent="0.35">
      <c r="A20" s="21" t="s">
        <v>159</v>
      </c>
      <c r="B20" s="21"/>
    </row>
  </sheetData>
  <mergeCells count="1">
    <mergeCell ref="A1:B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FEF85-EE31-4AC7-A78A-A55F2116E3C9}">
  <dimension ref="A1:B22"/>
  <sheetViews>
    <sheetView topLeftCell="A3" zoomScaleNormal="100" workbookViewId="0">
      <selection activeCell="A23" sqref="A23:XFD23"/>
    </sheetView>
  </sheetViews>
  <sheetFormatPr defaultRowHeight="14.25" x14ac:dyDescent="0.45"/>
  <cols>
    <col min="1" max="1" width="27.1328125" customWidth="1"/>
    <col min="2" max="2" width="57.1328125" customWidth="1"/>
    <col min="6" max="6" width="15" customWidth="1"/>
  </cols>
  <sheetData>
    <row r="1" spans="1:2" ht="42.75" x14ac:dyDescent="0.45">
      <c r="A1" s="1" t="s">
        <v>21</v>
      </c>
      <c r="B1" s="40" t="s">
        <v>177</v>
      </c>
    </row>
    <row r="3" spans="1:2" x14ac:dyDescent="0.45">
      <c r="A3" s="1" t="s">
        <v>178</v>
      </c>
      <c r="B3" s="1" t="s">
        <v>179</v>
      </c>
    </row>
    <row r="4" spans="1:2" x14ac:dyDescent="0.45">
      <c r="A4" t="s">
        <v>180</v>
      </c>
      <c r="B4" s="2" t="s">
        <v>181</v>
      </c>
    </row>
    <row r="5" spans="1:2" x14ac:dyDescent="0.45">
      <c r="A5" t="s">
        <v>182</v>
      </c>
      <c r="B5" s="2" t="s">
        <v>183</v>
      </c>
    </row>
    <row r="6" spans="1:2" ht="28.5" x14ac:dyDescent="0.45">
      <c r="A6" t="s">
        <v>184</v>
      </c>
      <c r="B6" s="2" t="s">
        <v>185</v>
      </c>
    </row>
    <row r="7" spans="1:2" x14ac:dyDescent="0.45">
      <c r="A7" t="s">
        <v>186</v>
      </c>
      <c r="B7" s="2" t="s">
        <v>187</v>
      </c>
    </row>
    <row r="8" spans="1:2" x14ac:dyDescent="0.45">
      <c r="A8" t="s">
        <v>188</v>
      </c>
      <c r="B8" s="3" t="s">
        <v>189</v>
      </c>
    </row>
    <row r="9" spans="1:2" ht="28.5" x14ac:dyDescent="0.45">
      <c r="A9" t="s">
        <v>190</v>
      </c>
      <c r="B9" s="3" t="s">
        <v>191</v>
      </c>
    </row>
    <row r="10" spans="1:2" x14ac:dyDescent="0.45">
      <c r="A10" t="s">
        <v>192</v>
      </c>
      <c r="B10" t="s">
        <v>193</v>
      </c>
    </row>
    <row r="11" spans="1:2" ht="30.75" customHeight="1" x14ac:dyDescent="0.45">
      <c r="A11" t="s">
        <v>194</v>
      </c>
      <c r="B11" s="2" t="s">
        <v>195</v>
      </c>
    </row>
    <row r="12" spans="1:2" ht="28.5" x14ac:dyDescent="0.45">
      <c r="A12" t="s">
        <v>196</v>
      </c>
      <c r="B12" s="2" t="s">
        <v>197</v>
      </c>
    </row>
    <row r="13" spans="1:2" ht="32.25" customHeight="1" x14ac:dyDescent="0.45">
      <c r="A13" t="s">
        <v>198</v>
      </c>
      <c r="B13" s="2" t="s">
        <v>199</v>
      </c>
    </row>
    <row r="14" spans="1:2" ht="49.5" customHeight="1" x14ac:dyDescent="0.45">
      <c r="A14" t="s">
        <v>200</v>
      </c>
      <c r="B14" s="2" t="s">
        <v>201</v>
      </c>
    </row>
    <row r="15" spans="1:2" ht="47.25" customHeight="1" x14ac:dyDescent="0.45">
      <c r="A15" t="s">
        <v>202</v>
      </c>
      <c r="B15" s="2" t="s">
        <v>203</v>
      </c>
    </row>
    <row r="16" spans="1:2" ht="28.5" x14ac:dyDescent="0.45">
      <c r="A16" t="s">
        <v>204</v>
      </c>
      <c r="B16" s="2" t="s">
        <v>205</v>
      </c>
    </row>
    <row r="17" spans="1:2" ht="28.5" x14ac:dyDescent="0.45">
      <c r="A17" t="s">
        <v>206</v>
      </c>
      <c r="B17" s="2" t="s">
        <v>207</v>
      </c>
    </row>
    <row r="18" spans="1:2" ht="28.5" x14ac:dyDescent="0.45">
      <c r="A18" t="s">
        <v>208</v>
      </c>
      <c r="B18" s="2" t="s">
        <v>209</v>
      </c>
    </row>
    <row r="19" spans="1:2" ht="42.95" customHeight="1" x14ac:dyDescent="0.45">
      <c r="A19" t="s">
        <v>210</v>
      </c>
      <c r="B19" s="2" t="s">
        <v>211</v>
      </c>
    </row>
    <row r="21" spans="1:2" ht="29.1" customHeight="1" x14ac:dyDescent="0.45">
      <c r="A21" s="47" t="s">
        <v>212</v>
      </c>
      <c r="B21" s="47"/>
    </row>
    <row r="22" spans="1:2" x14ac:dyDescent="0.45">
      <c r="A22" s="47"/>
      <c r="B22" s="47"/>
    </row>
  </sheetData>
  <mergeCells count="2">
    <mergeCell ref="A21:B21"/>
    <mergeCell ref="A22:B2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A6E02-8A61-414B-AC1F-D3EF93156383}">
  <dimension ref="A1:B24"/>
  <sheetViews>
    <sheetView zoomScaleNormal="100" workbookViewId="0">
      <selection activeCell="B19" sqref="B19"/>
    </sheetView>
  </sheetViews>
  <sheetFormatPr defaultRowHeight="14.25" x14ac:dyDescent="0.45"/>
  <cols>
    <col min="1" max="1" width="30.1328125" customWidth="1"/>
    <col min="2" max="2" width="57.1328125" customWidth="1"/>
    <col min="6" max="6" width="15" customWidth="1"/>
  </cols>
  <sheetData>
    <row r="1" spans="1:2" ht="28.5" x14ac:dyDescent="0.45">
      <c r="A1" s="1" t="s">
        <v>22</v>
      </c>
      <c r="B1" s="40" t="s">
        <v>213</v>
      </c>
    </row>
    <row r="3" spans="1:2" x14ac:dyDescent="0.45">
      <c r="A3" s="1" t="s">
        <v>178</v>
      </c>
      <c r="B3" s="1" t="s">
        <v>179</v>
      </c>
    </row>
    <row r="4" spans="1:2" x14ac:dyDescent="0.45">
      <c r="A4" t="s">
        <v>180</v>
      </c>
      <c r="B4" s="2" t="s">
        <v>181</v>
      </c>
    </row>
    <row r="5" spans="1:2" x14ac:dyDescent="0.45">
      <c r="A5" t="s">
        <v>182</v>
      </c>
      <c r="B5" s="2" t="s">
        <v>183</v>
      </c>
    </row>
    <row r="6" spans="1:2" ht="28.5" x14ac:dyDescent="0.45">
      <c r="A6" t="s">
        <v>184</v>
      </c>
      <c r="B6" s="2" t="s">
        <v>185</v>
      </c>
    </row>
    <row r="7" spans="1:2" x14ac:dyDescent="0.45">
      <c r="A7" t="s">
        <v>186</v>
      </c>
      <c r="B7" s="2" t="s">
        <v>187</v>
      </c>
    </row>
    <row r="8" spans="1:2" x14ac:dyDescent="0.45">
      <c r="A8" t="s">
        <v>188</v>
      </c>
      <c r="B8" s="3" t="s">
        <v>214</v>
      </c>
    </row>
    <row r="9" spans="1:2" ht="28.5" x14ac:dyDescent="0.45">
      <c r="A9" t="s">
        <v>190</v>
      </c>
      <c r="B9" s="3" t="s">
        <v>215</v>
      </c>
    </row>
    <row r="10" spans="1:2" x14ac:dyDescent="0.45">
      <c r="A10" t="s">
        <v>192</v>
      </c>
      <c r="B10" t="s">
        <v>193</v>
      </c>
    </row>
    <row r="11" spans="1:2" ht="30.75" customHeight="1" x14ac:dyDescent="0.45">
      <c r="A11" t="s">
        <v>194</v>
      </c>
      <c r="B11" s="2" t="s">
        <v>195</v>
      </c>
    </row>
    <row r="12" spans="1:2" ht="28.5" x14ac:dyDescent="0.45">
      <c r="A12" t="s">
        <v>196</v>
      </c>
      <c r="B12" s="2" t="s">
        <v>197</v>
      </c>
    </row>
    <row r="13" spans="1:2" ht="32.25" customHeight="1" x14ac:dyDescent="0.45">
      <c r="A13" t="s">
        <v>198</v>
      </c>
      <c r="B13" s="2" t="s">
        <v>199</v>
      </c>
    </row>
    <row r="14" spans="1:2" ht="49.5" customHeight="1" x14ac:dyDescent="0.45">
      <c r="A14" t="s">
        <v>200</v>
      </c>
      <c r="B14" s="2" t="s">
        <v>201</v>
      </c>
    </row>
    <row r="15" spans="1:2" ht="47.25" customHeight="1" x14ac:dyDescent="0.45">
      <c r="A15" t="s">
        <v>202</v>
      </c>
      <c r="B15" s="2" t="s">
        <v>203</v>
      </c>
    </row>
    <row r="16" spans="1:2" ht="28.5" x14ac:dyDescent="0.45">
      <c r="A16" t="s">
        <v>204</v>
      </c>
      <c r="B16" s="2" t="s">
        <v>205</v>
      </c>
    </row>
    <row r="17" spans="1:2" ht="28.5" x14ac:dyDescent="0.45">
      <c r="A17" t="s">
        <v>206</v>
      </c>
      <c r="B17" s="2" t="s">
        <v>207</v>
      </c>
    </row>
    <row r="18" spans="1:2" ht="28.5" x14ac:dyDescent="0.45">
      <c r="A18" t="s">
        <v>208</v>
      </c>
      <c r="B18" s="2" t="s">
        <v>209</v>
      </c>
    </row>
    <row r="19" spans="1:2" ht="33.75" customHeight="1" x14ac:dyDescent="0.45">
      <c r="A19" t="s">
        <v>210</v>
      </c>
      <c r="B19" s="2" t="s">
        <v>211</v>
      </c>
    </row>
    <row r="21" spans="1:2" ht="29.1" customHeight="1" x14ac:dyDescent="0.45">
      <c r="A21" s="47" t="s">
        <v>212</v>
      </c>
      <c r="B21" s="47"/>
    </row>
    <row r="22" spans="1:2" x14ac:dyDescent="0.45">
      <c r="A22" s="47"/>
      <c r="B22" s="47"/>
    </row>
    <row r="24" spans="1:2" ht="43.5" customHeight="1" x14ac:dyDescent="0.45">
      <c r="A24" s="47"/>
      <c r="B24" s="47"/>
    </row>
  </sheetData>
  <mergeCells count="3">
    <mergeCell ref="A21:B21"/>
    <mergeCell ref="A22:B22"/>
    <mergeCell ref="A24:B2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B1819-5BCF-4353-A7F3-44B3F3AF650A}">
  <dimension ref="A1:C51"/>
  <sheetViews>
    <sheetView topLeftCell="A12" workbookViewId="0">
      <selection activeCell="A18" sqref="A18:B18"/>
    </sheetView>
  </sheetViews>
  <sheetFormatPr defaultRowHeight="14.25" x14ac:dyDescent="0.45"/>
  <cols>
    <col min="1" max="1" width="27.86328125" customWidth="1"/>
    <col min="2" max="2" width="56.3984375" customWidth="1"/>
    <col min="6" max="6" width="15" customWidth="1"/>
  </cols>
  <sheetData>
    <row r="1" spans="1:2" ht="42.75" x14ac:dyDescent="0.45">
      <c r="A1" s="1" t="s">
        <v>17</v>
      </c>
      <c r="B1" s="40" t="s">
        <v>177</v>
      </c>
    </row>
    <row r="3" spans="1:2" x14ac:dyDescent="0.45">
      <c r="A3" s="1" t="s">
        <v>178</v>
      </c>
      <c r="B3" s="1" t="s">
        <v>179</v>
      </c>
    </row>
    <row r="4" spans="1:2" x14ac:dyDescent="0.45">
      <c r="A4" t="s">
        <v>180</v>
      </c>
      <c r="B4" s="2" t="s">
        <v>181</v>
      </c>
    </row>
    <row r="5" spans="1:2" x14ac:dyDescent="0.45">
      <c r="A5" t="s">
        <v>182</v>
      </c>
      <c r="B5" s="2" t="s">
        <v>216</v>
      </c>
    </row>
    <row r="6" spans="1:2" x14ac:dyDescent="0.45">
      <c r="A6" t="s">
        <v>186</v>
      </c>
      <c r="B6" s="2" t="s">
        <v>187</v>
      </c>
    </row>
    <row r="7" spans="1:2" ht="21" customHeight="1" x14ac:dyDescent="0.45">
      <c r="A7" t="s">
        <v>188</v>
      </c>
      <c r="B7" s="3" t="s">
        <v>189</v>
      </c>
    </row>
    <row r="8" spans="1:2" ht="32.450000000000003" customHeight="1" x14ac:dyDescent="0.45">
      <c r="A8" t="s">
        <v>190</v>
      </c>
      <c r="B8" s="3" t="s">
        <v>191</v>
      </c>
    </row>
    <row r="9" spans="1:2" x14ac:dyDescent="0.45">
      <c r="A9" t="s">
        <v>192</v>
      </c>
      <c r="B9" t="s">
        <v>193</v>
      </c>
    </row>
    <row r="10" spans="1:2" ht="33.6" customHeight="1" x14ac:dyDescent="0.45">
      <c r="A10" t="s">
        <v>217</v>
      </c>
      <c r="B10" s="2" t="s">
        <v>218</v>
      </c>
    </row>
    <row r="11" spans="1:2" ht="38.1" customHeight="1" x14ac:dyDescent="0.45">
      <c r="A11" t="s">
        <v>219</v>
      </c>
      <c r="B11" s="2" t="s">
        <v>220</v>
      </c>
    </row>
    <row r="12" spans="1:2" ht="47.45" customHeight="1" x14ac:dyDescent="0.45">
      <c r="A12" t="s">
        <v>194</v>
      </c>
      <c r="B12" s="2" t="s">
        <v>221</v>
      </c>
    </row>
    <row r="13" spans="1:2" ht="28.5" x14ac:dyDescent="0.45">
      <c r="A13" t="s">
        <v>204</v>
      </c>
      <c r="B13" s="2" t="s">
        <v>222</v>
      </c>
    </row>
    <row r="14" spans="1:2" ht="28.5" x14ac:dyDescent="0.45">
      <c r="A14" t="s">
        <v>206</v>
      </c>
      <c r="B14" s="2" t="s">
        <v>207</v>
      </c>
    </row>
    <row r="15" spans="1:2" ht="42.75" x14ac:dyDescent="0.45">
      <c r="A15" t="s">
        <v>208</v>
      </c>
      <c r="B15" s="2" t="s">
        <v>223</v>
      </c>
    </row>
    <row r="16" spans="1:2" ht="48.6" customHeight="1" x14ac:dyDescent="0.45">
      <c r="A16" t="s">
        <v>210</v>
      </c>
      <c r="B16" s="2" t="s">
        <v>211</v>
      </c>
    </row>
    <row r="18" spans="1:2" x14ac:dyDescent="0.45">
      <c r="A18" s="47" t="s">
        <v>224</v>
      </c>
      <c r="B18" s="47"/>
    </row>
    <row r="21" spans="1:2" ht="15" customHeight="1" x14ac:dyDescent="0.45"/>
    <row r="22" spans="1:2" x14ac:dyDescent="0.45">
      <c r="B22" s="12"/>
    </row>
    <row r="23" spans="1:2" x14ac:dyDescent="0.45">
      <c r="B23" s="13"/>
    </row>
    <row r="24" spans="1:2" x14ac:dyDescent="0.45">
      <c r="B24" s="13"/>
    </row>
    <row r="25" spans="1:2" x14ac:dyDescent="0.45">
      <c r="A25" s="14"/>
      <c r="B25" s="13"/>
    </row>
    <row r="26" spans="1:2" x14ac:dyDescent="0.45">
      <c r="B26" s="13"/>
    </row>
    <row r="27" spans="1:2" x14ac:dyDescent="0.45">
      <c r="B27" s="13"/>
    </row>
    <row r="28" spans="1:2" x14ac:dyDescent="0.45">
      <c r="B28" s="13"/>
    </row>
    <row r="29" spans="1:2" x14ac:dyDescent="0.45">
      <c r="A29" s="14"/>
      <c r="B29" s="13"/>
    </row>
    <row r="30" spans="1:2" x14ac:dyDescent="0.45">
      <c r="B30" s="13"/>
    </row>
    <row r="31" spans="1:2" x14ac:dyDescent="0.45">
      <c r="B31" s="13"/>
    </row>
    <row r="32" spans="1:2" x14ac:dyDescent="0.45">
      <c r="A32" s="16"/>
      <c r="B32" s="13"/>
    </row>
    <row r="33" spans="1:2" x14ac:dyDescent="0.45">
      <c r="B33" s="13"/>
    </row>
    <row r="34" spans="1:2" x14ac:dyDescent="0.45">
      <c r="B34" s="13"/>
    </row>
    <row r="35" spans="1:2" x14ac:dyDescent="0.45">
      <c r="B35" s="13"/>
    </row>
    <row r="36" spans="1:2" x14ac:dyDescent="0.45">
      <c r="B36" s="13"/>
    </row>
    <row r="37" spans="1:2" ht="35.25" customHeight="1" x14ac:dyDescent="0.45">
      <c r="A37" s="47"/>
      <c r="B37" s="47"/>
    </row>
    <row r="38" spans="1:2" ht="18.75" customHeight="1" x14ac:dyDescent="0.45">
      <c r="A38" s="2"/>
      <c r="B38" s="2"/>
    </row>
    <row r="40" spans="1:2" ht="48.75" customHeight="1" x14ac:dyDescent="0.45">
      <c r="A40" s="47"/>
      <c r="B40" s="47"/>
    </row>
    <row r="43" spans="1:2" x14ac:dyDescent="0.45">
      <c r="A43" s="14"/>
    </row>
    <row r="44" spans="1:2" x14ac:dyDescent="0.45">
      <c r="A44" s="14"/>
    </row>
    <row r="45" spans="1:2" x14ac:dyDescent="0.45">
      <c r="A45" s="14"/>
    </row>
    <row r="46" spans="1:2" x14ac:dyDescent="0.45">
      <c r="A46" s="14"/>
    </row>
    <row r="47" spans="1:2" x14ac:dyDescent="0.45">
      <c r="A47" s="8"/>
    </row>
    <row r="48" spans="1:2" x14ac:dyDescent="0.45">
      <c r="A48" s="8"/>
    </row>
    <row r="49" spans="1:3" x14ac:dyDescent="0.45">
      <c r="A49" s="8"/>
    </row>
    <row r="50" spans="1:3" x14ac:dyDescent="0.45">
      <c r="A50" s="8"/>
    </row>
    <row r="51" spans="1:3" ht="53.25" customHeight="1" x14ac:dyDescent="0.45">
      <c r="A51" s="50"/>
      <c r="B51" s="50"/>
      <c r="C51" s="15"/>
    </row>
  </sheetData>
  <mergeCells count="4">
    <mergeCell ref="A18:B18"/>
    <mergeCell ref="A40:B40"/>
    <mergeCell ref="A51:B51"/>
    <mergeCell ref="A37:B3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8F214-3C41-49DA-88B8-82045779F415}">
  <dimension ref="A1:C52"/>
  <sheetViews>
    <sheetView topLeftCell="A12" workbookViewId="0">
      <selection activeCell="A18" sqref="A18:B18"/>
    </sheetView>
  </sheetViews>
  <sheetFormatPr defaultRowHeight="14.25" x14ac:dyDescent="0.45"/>
  <cols>
    <col min="1" max="1" width="29" customWidth="1"/>
    <col min="2" max="2" width="44.59765625" customWidth="1"/>
    <col min="6" max="6" width="15" customWidth="1"/>
  </cols>
  <sheetData>
    <row r="1" spans="1:2" ht="42.75" x14ac:dyDescent="0.45">
      <c r="A1" s="1" t="s">
        <v>18</v>
      </c>
      <c r="B1" s="40" t="s">
        <v>213</v>
      </c>
    </row>
    <row r="3" spans="1:2" x14ac:dyDescent="0.45">
      <c r="A3" s="1" t="s">
        <v>178</v>
      </c>
      <c r="B3" s="1" t="s">
        <v>179</v>
      </c>
    </row>
    <row r="4" spans="1:2" x14ac:dyDescent="0.45">
      <c r="A4" t="s">
        <v>180</v>
      </c>
      <c r="B4" s="2" t="s">
        <v>181</v>
      </c>
    </row>
    <row r="5" spans="1:2" x14ac:dyDescent="0.45">
      <c r="A5" t="s">
        <v>182</v>
      </c>
      <c r="B5" s="2" t="s">
        <v>216</v>
      </c>
    </row>
    <row r="6" spans="1:2" x14ac:dyDescent="0.45">
      <c r="A6" t="s">
        <v>186</v>
      </c>
      <c r="B6" s="2" t="s">
        <v>187</v>
      </c>
    </row>
    <row r="7" spans="1:2" x14ac:dyDescent="0.45">
      <c r="A7" t="s">
        <v>188</v>
      </c>
      <c r="B7" s="3" t="s">
        <v>214</v>
      </c>
    </row>
    <row r="8" spans="1:2" ht="42.75" x14ac:dyDescent="0.45">
      <c r="A8" t="s">
        <v>190</v>
      </c>
      <c r="B8" s="3" t="s">
        <v>215</v>
      </c>
    </row>
    <row r="9" spans="1:2" x14ac:dyDescent="0.45">
      <c r="A9" t="s">
        <v>192</v>
      </c>
      <c r="B9" t="s">
        <v>193</v>
      </c>
    </row>
    <row r="10" spans="1:2" ht="42.75" x14ac:dyDescent="0.45">
      <c r="A10" t="s">
        <v>217</v>
      </c>
      <c r="B10" s="2" t="s">
        <v>218</v>
      </c>
    </row>
    <row r="11" spans="1:2" ht="57" x14ac:dyDescent="0.45">
      <c r="A11" t="s">
        <v>219</v>
      </c>
      <c r="B11" s="2" t="s">
        <v>220</v>
      </c>
    </row>
    <row r="12" spans="1:2" ht="42.75" x14ac:dyDescent="0.45">
      <c r="A12" t="s">
        <v>194</v>
      </c>
      <c r="B12" s="2" t="s">
        <v>221</v>
      </c>
    </row>
    <row r="13" spans="1:2" ht="28.5" x14ac:dyDescent="0.45">
      <c r="A13" t="s">
        <v>204</v>
      </c>
      <c r="B13" s="2" t="s">
        <v>222</v>
      </c>
    </row>
    <row r="14" spans="1:2" ht="28.5" x14ac:dyDescent="0.45">
      <c r="A14" t="s">
        <v>206</v>
      </c>
      <c r="B14" s="2" t="s">
        <v>207</v>
      </c>
    </row>
    <row r="15" spans="1:2" ht="42.75" x14ac:dyDescent="0.45">
      <c r="A15" t="s">
        <v>208</v>
      </c>
      <c r="B15" s="2" t="s">
        <v>223</v>
      </c>
    </row>
    <row r="16" spans="1:2" ht="57" x14ac:dyDescent="0.45">
      <c r="A16" t="s">
        <v>210</v>
      </c>
      <c r="B16" s="2" t="s">
        <v>211</v>
      </c>
    </row>
    <row r="18" spans="1:2" x14ac:dyDescent="0.45">
      <c r="A18" s="47" t="s">
        <v>224</v>
      </c>
      <c r="B18" s="47"/>
    </row>
    <row r="19" spans="1:2" x14ac:dyDescent="0.45">
      <c r="A19" s="47"/>
      <c r="B19" s="47"/>
    </row>
    <row r="22" spans="1:2" ht="15" customHeight="1" x14ac:dyDescent="0.45"/>
    <row r="23" spans="1:2" x14ac:dyDescent="0.45">
      <c r="B23" s="12"/>
    </row>
    <row r="24" spans="1:2" x14ac:dyDescent="0.45">
      <c r="B24" s="13"/>
    </row>
    <row r="25" spans="1:2" x14ac:dyDescent="0.45">
      <c r="B25" s="13"/>
    </row>
    <row r="26" spans="1:2" x14ac:dyDescent="0.45">
      <c r="A26" s="14"/>
      <c r="B26" s="13"/>
    </row>
    <row r="27" spans="1:2" x14ac:dyDescent="0.45">
      <c r="B27" s="13"/>
    </row>
    <row r="28" spans="1:2" x14ac:dyDescent="0.45">
      <c r="B28" s="13"/>
    </row>
    <row r="29" spans="1:2" x14ac:dyDescent="0.45">
      <c r="B29" s="13"/>
    </row>
    <row r="30" spans="1:2" x14ac:dyDescent="0.45">
      <c r="A30" s="14"/>
      <c r="B30" s="13"/>
    </row>
    <row r="31" spans="1:2" x14ac:dyDescent="0.45">
      <c r="B31" s="13"/>
    </row>
    <row r="32" spans="1:2" x14ac:dyDescent="0.45">
      <c r="B32" s="13"/>
    </row>
    <row r="33" spans="1:2" x14ac:dyDescent="0.45">
      <c r="A33" s="16"/>
      <c r="B33" s="13"/>
    </row>
    <row r="34" spans="1:2" x14ac:dyDescent="0.45">
      <c r="B34" s="13"/>
    </row>
    <row r="35" spans="1:2" x14ac:dyDescent="0.45">
      <c r="B35" s="13"/>
    </row>
    <row r="36" spans="1:2" x14ac:dyDescent="0.45">
      <c r="B36" s="13"/>
    </row>
    <row r="37" spans="1:2" x14ac:dyDescent="0.45">
      <c r="B37" s="13"/>
    </row>
    <row r="38" spans="1:2" ht="35.25" customHeight="1" x14ac:dyDescent="0.45">
      <c r="A38" s="47"/>
      <c r="B38" s="47"/>
    </row>
    <row r="39" spans="1:2" ht="18.75" customHeight="1" x14ac:dyDescent="0.45">
      <c r="A39" s="2"/>
      <c r="B39" s="2"/>
    </row>
    <row r="41" spans="1:2" ht="48.75" customHeight="1" x14ac:dyDescent="0.45">
      <c r="A41" s="47"/>
      <c r="B41" s="47"/>
    </row>
    <row r="44" spans="1:2" x14ac:dyDescent="0.45">
      <c r="A44" s="14"/>
    </row>
    <row r="45" spans="1:2" x14ac:dyDescent="0.45">
      <c r="A45" s="14"/>
    </row>
    <row r="46" spans="1:2" x14ac:dyDescent="0.45">
      <c r="A46" s="14"/>
    </row>
    <row r="47" spans="1:2" x14ac:dyDescent="0.45">
      <c r="A47" s="14"/>
    </row>
    <row r="48" spans="1:2" x14ac:dyDescent="0.45">
      <c r="A48" s="8"/>
    </row>
    <row r="49" spans="1:3" x14ac:dyDescent="0.45">
      <c r="A49" s="8"/>
    </row>
    <row r="50" spans="1:3" x14ac:dyDescent="0.45">
      <c r="A50" s="8"/>
    </row>
    <row r="51" spans="1:3" x14ac:dyDescent="0.45">
      <c r="A51" s="8"/>
    </row>
    <row r="52" spans="1:3" ht="53.25" customHeight="1" x14ac:dyDescent="0.45">
      <c r="A52" s="50"/>
      <c r="B52" s="50"/>
      <c r="C52" s="15"/>
    </row>
  </sheetData>
  <mergeCells count="5">
    <mergeCell ref="A18:B18"/>
    <mergeCell ref="A19:B19"/>
    <mergeCell ref="A38:B38"/>
    <mergeCell ref="A41:B41"/>
    <mergeCell ref="A52:B5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65e31a1-7f85-46b4-aa2b-4de517391100">
      <Terms xmlns="http://schemas.microsoft.com/office/infopath/2007/PartnerControls"/>
    </lcf76f155ced4ddcb4097134ff3c332f>
    <TaxCatchAll xmlns="c2c0e4c4-c86a-451c-b49f-00695b6a37f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C47FBF5D22DA47899792AE07A01086" ma:contentTypeVersion="16" ma:contentTypeDescription="Create a new document." ma:contentTypeScope="" ma:versionID="5af618fb6c416d9a468d7d95955a0c9c">
  <xsd:schema xmlns:xsd="http://www.w3.org/2001/XMLSchema" xmlns:xs="http://www.w3.org/2001/XMLSchema" xmlns:p="http://schemas.microsoft.com/office/2006/metadata/properties" xmlns:ns2="465e31a1-7f85-46b4-aa2b-4de517391100" xmlns:ns3="c2c0e4c4-c86a-451c-b49f-00695b6a37fa" targetNamespace="http://schemas.microsoft.com/office/2006/metadata/properties" ma:root="true" ma:fieldsID="4fa17080efd39325c7cd67e125d4f7ef" ns2:_="" ns3:_="">
    <xsd:import namespace="465e31a1-7f85-46b4-aa2b-4de517391100"/>
    <xsd:import namespace="c2c0e4c4-c86a-451c-b49f-00695b6a37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5e31a1-7f85-46b4-aa2b-4de5173911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9112196-7e5b-431e-8fea-f50fb91bcef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c0e4c4-c86a-451c-b49f-00695b6a37f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06c871e-e86a-41e5-ab5e-0c12de94a2ce}" ma:internalName="TaxCatchAll" ma:showField="CatchAllData" ma:web="c2c0e4c4-c86a-451c-b49f-00695b6a37f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98B99A-E084-4754-81D4-2E29504E209D}">
  <ds:schemaRefs>
    <ds:schemaRef ds:uri="http://schemas.microsoft.com/sharepoint/v3/contenttype/forms"/>
  </ds:schemaRefs>
</ds:datastoreItem>
</file>

<file path=customXml/itemProps2.xml><?xml version="1.0" encoding="utf-8"?>
<ds:datastoreItem xmlns:ds="http://schemas.openxmlformats.org/officeDocument/2006/customXml" ds:itemID="{DDCDF10D-E78B-4059-ADBA-AF8E5E44F684}">
  <ds:schemaRefs>
    <ds:schemaRef ds:uri="http://schemas.openxmlformats.org/package/2006/metadata/core-properties"/>
    <ds:schemaRef ds:uri="465e31a1-7f85-46b4-aa2b-4de517391100"/>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c2c0e4c4-c86a-451c-b49f-00695b6a37fa"/>
    <ds:schemaRef ds:uri="http://www.w3.org/XML/1998/namespace"/>
    <ds:schemaRef ds:uri="http://purl.org/dc/dcmitype/"/>
  </ds:schemaRefs>
</ds:datastoreItem>
</file>

<file path=customXml/itemProps3.xml><?xml version="1.0" encoding="utf-8"?>
<ds:datastoreItem xmlns:ds="http://schemas.openxmlformats.org/officeDocument/2006/customXml" ds:itemID="{BEA178C8-B3A1-4E61-9D82-453576D296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5e31a1-7f85-46b4-aa2b-4de517391100"/>
    <ds:schemaRef ds:uri="c2c0e4c4-c86a-451c-b49f-00695b6a3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4b77578-9773-42d5-8507-251ca2dc2b06}" enabled="0" method="" siteId="{14b77578-9773-42d5-8507-251ca2dc2b06}" removed="1"/>
  <clbl:label id="{3f8a7bc4-e337-47a5-a0fc-0d512c0e05f1}" enabled="0" method="" siteId="{3f8a7bc4-e337-47a5-a0fc-0d512c0e05f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3</vt:i4>
      </vt:variant>
    </vt:vector>
  </HeadingPairs>
  <TitlesOfParts>
    <vt:vector size="45" baseType="lpstr">
      <vt:lpstr>files_names_hyperlink</vt:lpstr>
      <vt:lpstr>Notes</vt:lpstr>
      <vt:lpstr>morph_equiv_factors</vt:lpstr>
      <vt:lpstr>codes_opioid_classcode</vt:lpstr>
      <vt:lpstr>codes_benzo_classcode</vt:lpstr>
      <vt:lpstr>OPIREG_EVERNDC_OPIOID</vt:lpstr>
      <vt:lpstr>OPIREG_EVERNDC_OPIOID_FILLS</vt:lpstr>
      <vt:lpstr>OPIREG_EVERNDC_BENZO</vt:lpstr>
      <vt:lpstr>OPIREG_EVERNDC_BENZO_FILLS</vt:lpstr>
      <vt:lpstr>OPIREG_EVERNDC_ANTAGONIST</vt:lpstr>
      <vt:lpstr>OPIREG_EVERNDC_ANTAGONIST_FILLS</vt:lpstr>
      <vt:lpstr>OPIREG_EVERNDC_GABAZANTID</vt:lpstr>
      <vt:lpstr>OPIREG_EVERNDC_GABAZANTID_FILLS</vt:lpstr>
      <vt:lpstr>OPIREG_STUDY_ID_XWALK</vt:lpstr>
      <vt:lpstr>OPIREG_DIAGNOSIS_OUD_CODES</vt:lpstr>
      <vt:lpstr>OPIREG_DIAGNOSIS_OUD</vt:lpstr>
      <vt:lpstr>OPIREG_PHARM_OPIOID</vt:lpstr>
      <vt:lpstr>OPIREG_PHARM_OPIOID_FILLS</vt:lpstr>
      <vt:lpstr>OPIREG_SUBJECT</vt:lpstr>
      <vt:lpstr>OPIREG_PHARM_BENZO</vt:lpstr>
      <vt:lpstr>OPIREG_PHARM_BENZO_FILLS</vt:lpstr>
      <vt:lpstr>OPIREG_PHARM_ANTAGONIST</vt:lpstr>
      <vt:lpstr>OPIREG_PHARM_ANTAGONIST_FILLS</vt:lpstr>
      <vt:lpstr>OPIREG_PHARM_GABAZANTID</vt:lpstr>
      <vt:lpstr>OPIREG_PHARM_GABAZANTID_FILLS</vt:lpstr>
      <vt:lpstr>OPIREG_ENROLLMENT</vt:lpstr>
      <vt:lpstr>OPIREG_TUMOR</vt:lpstr>
      <vt:lpstr>OPIREG_TUMOR_CNCRDX</vt:lpstr>
      <vt:lpstr>OPIREG_DEATH</vt:lpstr>
      <vt:lpstr>OPIREG_DEATH_COD</vt:lpstr>
      <vt:lpstr>OPIREG_UTILIZATION</vt:lpstr>
      <vt:lpstr>OPIREG_DIAGNOSIS</vt:lpstr>
      <vt:lpstr>OPIREG_PROCEDURE</vt:lpstr>
      <vt:lpstr>OPIREG_PROVIDER_SPECIALTY</vt:lpstr>
      <vt:lpstr>OPIREG_CENSUS_LOCATION</vt:lpstr>
      <vt:lpstr>OPIREG_CENSUS_DEMOG</vt:lpstr>
      <vt:lpstr>OPIREG_PERSON_TIME_DENOM_CNCRDX</vt:lpstr>
      <vt:lpstr>OPIREG_PERSON_TIME_DENOM</vt:lpstr>
      <vt:lpstr>2A_P10_STRATA_SUMBY</vt:lpstr>
      <vt:lpstr>2A_P10_STRATA_SUMBY_CNCRDX</vt:lpstr>
      <vt:lpstr>2A_P20_OPIOID_STD_RATES</vt:lpstr>
      <vt:lpstr>2A_P20_OPIOID_STD_RATES_CNCRDX</vt:lpstr>
      <vt:lpstr>codes_benzo_classcode!Print_Area</vt:lpstr>
      <vt:lpstr>codes_opioid_classcode!Print_Area</vt:lpstr>
      <vt:lpstr>morph_equiv_factors!Print_Area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 T Ray</dc:creator>
  <cp:keywords/>
  <dc:description/>
  <cp:lastModifiedBy>Cook, Kathryn (NIH/NCI) [C]</cp:lastModifiedBy>
  <cp:revision/>
  <dcterms:created xsi:type="dcterms:W3CDTF">2018-11-26T18:11:34Z</dcterms:created>
  <dcterms:modified xsi:type="dcterms:W3CDTF">2026-01-02T20:21:27Z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0x0101003EC47FBF5D22DA47899792AE07A01086</vt:lpwstr>
  </property>
  <property fmtid="{D5CDD505-2E9C-101B-9397-08002B2CF9AE}" pid="3" name="MediaServiceImageTags">
    <vt:lpwstr/>
  </property>
</Properties>
</file>